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tjp003filp001\ETJP003_QKEN\COMMON\00_受注検査\06_依頼書変更関連\"/>
    </mc:Choice>
  </mc:AlternateContent>
  <xr:revisionPtr revIDLastSave="0" documentId="13_ncr:1_{755CE98D-D70B-4E92-83FC-21FDEB2D2C63}" xr6:coauthVersionLast="47" xr6:coauthVersionMax="47" xr10:uidLastSave="{00000000-0000-0000-0000-000000000000}"/>
  <bookViews>
    <workbookView xWindow="-108" yWindow="-108" windowWidth="23256" windowHeight="14016" xr2:uid="{00000000-000D-0000-FFFF-FFFF00000000}"/>
  </bookViews>
  <sheets>
    <sheet name="依頼入力フォーム" sheetId="5" r:id="rId1"/>
    <sheet name="分析依頼書(印刷送付用)" sheetId="6" r:id="rId2"/>
  </sheets>
  <definedNames>
    <definedName name="_xlnm.Print_Area" localSheetId="1">'分析依頼書(印刷送付用)'!$A$1:$AD$143</definedName>
    <definedName name="番号">依頼入力フォーム!$Q$25:$V$25</definedName>
    <definedName name="番号1">依頼入力フォーム!$Q$26:$Q$26</definedName>
    <definedName name="番号2">依頼入力フォーム!$R$26:$R$26</definedName>
    <definedName name="番号3">依頼入力フォーム!$S$26:$S$26</definedName>
    <definedName name="番号4">依頼入力フォーム!$T$26:$T$26</definedName>
    <definedName name="番号5">依頼入力フォーム!$U$26:$U$26</definedName>
    <definedName name="番号6">依頼入力フォーム!$V$26:$V$26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5" i="6" l="1"/>
  <c r="C130" i="6"/>
  <c r="C125" i="6"/>
  <c r="C120" i="6"/>
  <c r="C115" i="6"/>
  <c r="C110" i="6"/>
  <c r="C105" i="6"/>
  <c r="C91" i="6"/>
  <c r="C86" i="6"/>
  <c r="C81" i="6"/>
  <c r="C76" i="6"/>
  <c r="C71" i="6"/>
  <c r="C66" i="6"/>
  <c r="C61" i="6"/>
  <c r="C29" i="6"/>
  <c r="G36" i="5"/>
  <c r="G29" i="5"/>
  <c r="G33" i="5" l="1"/>
  <c r="V26" i="6"/>
  <c r="G26" i="6"/>
  <c r="T101" i="6"/>
  <c r="T57" i="6"/>
  <c r="Z139" i="6"/>
  <c r="Z134" i="6"/>
  <c r="Z129" i="6"/>
  <c r="Z124" i="6"/>
  <c r="Z119" i="6"/>
  <c r="Z114" i="6"/>
  <c r="Z109" i="6"/>
  <c r="Z95" i="6"/>
  <c r="X135" i="6"/>
  <c r="X130" i="6"/>
  <c r="X125" i="6"/>
  <c r="X120" i="6"/>
  <c r="X115" i="6"/>
  <c r="X110" i="6"/>
  <c r="X105"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06" i="6"/>
  <c r="P105" i="6"/>
  <c r="K115" i="6"/>
  <c r="K120" i="6"/>
  <c r="K125" i="6"/>
  <c r="K130" i="6"/>
  <c r="K135" i="6"/>
  <c r="K110" i="6"/>
  <c r="K105" i="6"/>
  <c r="F115" i="6"/>
  <c r="F120" i="6"/>
  <c r="F125" i="6"/>
  <c r="F130" i="6"/>
  <c r="F135" i="6"/>
  <c r="F110" i="6"/>
  <c r="F105" i="6"/>
  <c r="H13" i="6"/>
  <c r="F48" i="5"/>
  <c r="F47" i="5"/>
  <c r="F43" i="5"/>
  <c r="Y19" i="6"/>
  <c r="I19" i="6"/>
  <c r="G19" i="6"/>
  <c r="G37" i="5"/>
  <c r="F37" i="5"/>
  <c r="F36" i="5"/>
  <c r="Z90" i="6" l="1"/>
  <c r="Z85" i="6"/>
  <c r="Z80" i="6"/>
  <c r="Z75" i="6"/>
  <c r="Z70" i="6"/>
  <c r="Z65" i="6"/>
  <c r="X91" i="6"/>
  <c r="X86" i="6"/>
  <c r="X81" i="6"/>
  <c r="X76" i="6"/>
  <c r="X71" i="6"/>
  <c r="X66" i="6"/>
  <c r="G15" i="6"/>
  <c r="G48" i="5"/>
  <c r="G47" i="5"/>
  <c r="G34" i="5"/>
  <c r="G42" i="5" l="1"/>
  <c r="J21" i="6" s="1"/>
  <c r="G30" i="5"/>
  <c r="H18" i="6" s="1"/>
  <c r="G32" i="5"/>
  <c r="G31" i="5"/>
  <c r="J18" i="6" s="1"/>
  <c r="G17" i="6"/>
  <c r="T12" i="6"/>
  <c r="Y23" i="6"/>
  <c r="X61" i="6"/>
  <c r="J22" i="6"/>
  <c r="K29" i="6"/>
  <c r="K91" i="6"/>
  <c r="K86" i="6"/>
  <c r="K81" i="6"/>
  <c r="K76" i="6"/>
  <c r="K71" i="6"/>
  <c r="K66" i="6"/>
  <c r="K61" i="6"/>
  <c r="J24" i="6"/>
  <c r="H24" i="6"/>
  <c r="T8" i="6"/>
  <c r="G8" i="6"/>
  <c r="P83" i="6"/>
  <c r="P84" i="6"/>
  <c r="P85" i="6"/>
  <c r="P86" i="6"/>
  <c r="P87" i="6"/>
  <c r="P88" i="6"/>
  <c r="P89" i="6"/>
  <c r="P90" i="6"/>
  <c r="P91" i="6"/>
  <c r="P92" i="6"/>
  <c r="P93" i="6"/>
  <c r="P94" i="6"/>
  <c r="P95" i="6"/>
  <c r="P82" i="6"/>
  <c r="P81" i="6"/>
  <c r="F91" i="6"/>
  <c r="F86" i="6"/>
  <c r="F81" i="6"/>
  <c r="P80" i="6"/>
  <c r="P79" i="6"/>
  <c r="P78" i="6"/>
  <c r="P77" i="6"/>
  <c r="P76" i="6"/>
  <c r="F76" i="6"/>
  <c r="P75" i="6"/>
  <c r="P74" i="6"/>
  <c r="P73" i="6"/>
  <c r="P72" i="6"/>
  <c r="P71" i="6"/>
  <c r="F71" i="6"/>
  <c r="P70" i="6"/>
  <c r="P69" i="6"/>
  <c r="P68" i="6"/>
  <c r="P67" i="6"/>
  <c r="P66" i="6"/>
  <c r="F66" i="6"/>
  <c r="P65" i="6"/>
  <c r="P64" i="6"/>
  <c r="P63" i="6"/>
  <c r="P62" i="6"/>
  <c r="P61" i="6"/>
  <c r="F61" i="6"/>
  <c r="D38" i="6"/>
  <c r="Z33" i="6"/>
  <c r="X29" i="6"/>
  <c r="P33" i="6"/>
  <c r="P32" i="6"/>
  <c r="P31" i="6"/>
  <c r="P30" i="6"/>
  <c r="P29" i="6"/>
  <c r="F29" i="6"/>
  <c r="J23" i="6"/>
  <c r="R23" i="6"/>
  <c r="T14" i="6"/>
  <c r="G14" i="6"/>
  <c r="J13" i="6"/>
  <c r="V11" i="6"/>
  <c r="G11" i="6"/>
  <c r="I9" i="6"/>
  <c r="G10" i="6"/>
</calcChain>
</file>

<file path=xl/sharedStrings.xml><?xml version="1.0" encoding="utf-8"?>
<sst xmlns="http://schemas.openxmlformats.org/spreadsheetml/2006/main" count="282" uniqueCount="171">
  <si>
    <t>【契約事項】</t>
    <rPh sb="1" eb="3">
      <t>ケイヤク</t>
    </rPh>
    <rPh sb="3" eb="5">
      <t>ジコウ</t>
    </rPh>
    <phoneticPr fontId="9"/>
  </si>
  <si>
    <t>分析業務のご依頼にあたっては、弊社が準備する『約款』が適用されます。</t>
    <rPh sb="6" eb="8">
      <t>イライ</t>
    </rPh>
    <phoneticPr fontId="1"/>
  </si>
  <si>
    <t>【お客様情報】</t>
    <rPh sb="0" eb="7">
      <t>(オキャクサマジョウホウ)</t>
    </rPh>
    <phoneticPr fontId="9"/>
  </si>
  <si>
    <t xml:space="preserve"> 会社名</t>
    <phoneticPr fontId="10"/>
  </si>
  <si>
    <t>*必須</t>
    <rPh sb="1" eb="3">
      <t>ヒッス</t>
    </rPh>
    <phoneticPr fontId="10"/>
  </si>
  <si>
    <t xml:space="preserve"> 会社名（フリガナ）</t>
    <rPh sb="1" eb="4">
      <t>カイシャメイ</t>
    </rPh>
    <phoneticPr fontId="10"/>
  </si>
  <si>
    <t>E-mail追加欄</t>
    <rPh sb="6" eb="8">
      <t>ツイカ</t>
    </rPh>
    <rPh sb="8" eb="9">
      <t>ラン</t>
    </rPh>
    <phoneticPr fontId="1"/>
  </si>
  <si>
    <t xml:space="preserve"> 郵便番号</t>
    <rPh sb="1" eb="5">
      <t>ユウビンバンゴウ</t>
    </rPh>
    <phoneticPr fontId="10"/>
  </si>
  <si>
    <t xml:space="preserve"> 会社住所</t>
    <rPh sb="1" eb="3">
      <t>カイシャ</t>
    </rPh>
    <rPh sb="3" eb="5">
      <t>ジュウショ</t>
    </rPh>
    <phoneticPr fontId="10"/>
  </si>
  <si>
    <t xml:space="preserve"> 部署名</t>
    <rPh sb="1" eb="3">
      <t>ブショ</t>
    </rPh>
    <rPh sb="3" eb="4">
      <t>メイ</t>
    </rPh>
    <phoneticPr fontId="10"/>
  </si>
  <si>
    <t xml:space="preserve"> 御担当者様</t>
    <rPh sb="1" eb="6">
      <t>ゴタントウシャサマ</t>
    </rPh>
    <phoneticPr fontId="10"/>
  </si>
  <si>
    <t xml:space="preserve"> 御担当者様（フリガナ）</t>
    <rPh sb="1" eb="6">
      <t>ゴタントウシャサマ</t>
    </rPh>
    <phoneticPr fontId="10"/>
  </si>
  <si>
    <t xml:space="preserve"> 電話番号</t>
    <rPh sb="1" eb="3">
      <t>デンワ</t>
    </rPh>
    <rPh sb="3" eb="5">
      <t>バンゴウ</t>
    </rPh>
    <phoneticPr fontId="10"/>
  </si>
  <si>
    <t xml:space="preserve"> FAX番号</t>
    <rPh sb="4" eb="6">
      <t>バンゴウ</t>
    </rPh>
    <phoneticPr fontId="10"/>
  </si>
  <si>
    <t/>
  </si>
  <si>
    <t>【請求書情報】</t>
    <rPh sb="0" eb="7">
      <t>(セイキュウショジョウホウ)</t>
    </rPh>
    <phoneticPr fontId="9"/>
  </si>
  <si>
    <t xml:space="preserve"> 請求書宛名</t>
    <rPh sb="1" eb="4">
      <t>セイキュウショ</t>
    </rPh>
    <rPh sb="4" eb="6">
      <t>アテナ</t>
    </rPh>
    <phoneticPr fontId="1"/>
  </si>
  <si>
    <t xml:space="preserve"> 郵便番号</t>
    <rPh sb="1" eb="5">
      <t>ユウビンバンゴウ</t>
    </rPh>
    <phoneticPr fontId="1"/>
  </si>
  <si>
    <t xml:space="preserve"> 会社住所</t>
    <rPh sb="1" eb="3">
      <t>カイシャ</t>
    </rPh>
    <rPh sb="3" eb="5">
      <t>ジュウショ</t>
    </rPh>
    <phoneticPr fontId="1"/>
  </si>
  <si>
    <t xml:space="preserve"> 部署名</t>
    <rPh sb="1" eb="3">
      <t>ブショ</t>
    </rPh>
    <rPh sb="3" eb="4">
      <t>メイ</t>
    </rPh>
    <phoneticPr fontId="1"/>
  </si>
  <si>
    <t xml:space="preserve"> 御担当者様</t>
    <rPh sb="1" eb="6">
      <t>ゴタントウシャサマ</t>
    </rPh>
    <phoneticPr fontId="1"/>
  </si>
  <si>
    <t xml:space="preserve"> 電話番号</t>
    <rPh sb="1" eb="3">
      <t>デンワ</t>
    </rPh>
    <rPh sb="3" eb="5">
      <t>バンゴウ</t>
    </rPh>
    <phoneticPr fontId="1"/>
  </si>
  <si>
    <t>【成績書情報】</t>
    <rPh sb="1" eb="4">
      <t>セイセキショ</t>
    </rPh>
    <rPh sb="4" eb="6">
      <t>ジョウホウ</t>
    </rPh>
    <phoneticPr fontId="9"/>
  </si>
  <si>
    <t xml:space="preserve"> 成績書に記載する会社名</t>
    <rPh sb="1" eb="4">
      <t>セイセキショ</t>
    </rPh>
    <rPh sb="5" eb="7">
      <t>キサイ</t>
    </rPh>
    <rPh sb="9" eb="12">
      <t>カイシャメイ</t>
    </rPh>
    <phoneticPr fontId="10"/>
  </si>
  <si>
    <t xml:space="preserve"> 成績書に記載する会社名（英文の場合　英語表記）</t>
    <phoneticPr fontId="1"/>
  </si>
  <si>
    <t>E-mail</t>
    <phoneticPr fontId="1"/>
  </si>
  <si>
    <t xml:space="preserve"> 成績書種類（和文　英文　２言語）</t>
    <rPh sb="1" eb="3">
      <t>セイセキ</t>
    </rPh>
    <rPh sb="3" eb="4">
      <t>ショ</t>
    </rPh>
    <rPh sb="4" eb="6">
      <t>シュルイ</t>
    </rPh>
    <rPh sb="7" eb="9">
      <t>ワブン</t>
    </rPh>
    <rPh sb="10" eb="12">
      <t>エイブン</t>
    </rPh>
    <rPh sb="14" eb="16">
      <t>ゲンゴ</t>
    </rPh>
    <phoneticPr fontId="10"/>
  </si>
  <si>
    <t>[選択]</t>
    <phoneticPr fontId="10"/>
  </si>
  <si>
    <t xml:space="preserve"> 成績書発送方法（E-mail　or　FAX）</t>
    <rPh sb="1" eb="4">
      <t>セイセキショ</t>
    </rPh>
    <rPh sb="4" eb="6">
      <t>ハッソウ</t>
    </rPh>
    <rPh sb="6" eb="8">
      <t>ホウホウ</t>
    </rPh>
    <phoneticPr fontId="10"/>
  </si>
  <si>
    <t xml:space="preserve"> 紙での納品　※原則、電子データでの納品</t>
    <rPh sb="1" eb="2">
      <t>カミ</t>
    </rPh>
    <rPh sb="4" eb="6">
      <t>ノウヒン</t>
    </rPh>
    <rPh sb="8" eb="10">
      <t>ゲンソク</t>
    </rPh>
    <rPh sb="11" eb="13">
      <t>デンシ</t>
    </rPh>
    <rPh sb="18" eb="20">
      <t>ノウヒン</t>
    </rPh>
    <phoneticPr fontId="9"/>
  </si>
  <si>
    <t xml:space="preserve"> 成績書送付先郵便番号</t>
    <rPh sb="1" eb="4">
      <t>セイセキショ</t>
    </rPh>
    <rPh sb="4" eb="7">
      <t>ソウフサキ</t>
    </rPh>
    <rPh sb="7" eb="11">
      <t>ユウビンバンゴウ</t>
    </rPh>
    <phoneticPr fontId="9"/>
  </si>
  <si>
    <t xml:space="preserve"> 成績書送付先住所</t>
    <rPh sb="1" eb="4">
      <t>セイセキショ</t>
    </rPh>
    <rPh sb="4" eb="7">
      <t>ソウフサキ</t>
    </rPh>
    <rPh sb="7" eb="9">
      <t>ジュウショ</t>
    </rPh>
    <phoneticPr fontId="9"/>
  </si>
  <si>
    <t xml:space="preserve"> 依頼日</t>
    <rPh sb="1" eb="4">
      <t>イライビ</t>
    </rPh>
    <phoneticPr fontId="9"/>
  </si>
  <si>
    <t>[選択]</t>
    <rPh sb="1" eb="3">
      <t>センタク</t>
    </rPh>
    <phoneticPr fontId="10"/>
  </si>
  <si>
    <t xml:space="preserve">連絡事項 </t>
    <rPh sb="0" eb="2">
      <t>レンラク</t>
    </rPh>
    <rPh sb="2" eb="4">
      <t>ジコウ</t>
    </rPh>
    <phoneticPr fontId="10"/>
  </si>
  <si>
    <t>※ご入力されていない場合、成績書に「‐」表記で記載させていただく場合がございますので予めご了承ください。</t>
    <rPh sb="2" eb="4">
      <t>ニュウリョク</t>
    </rPh>
    <rPh sb="10" eb="12">
      <t>バアイ</t>
    </rPh>
    <rPh sb="13" eb="16">
      <t>セイセキショ</t>
    </rPh>
    <rPh sb="20" eb="22">
      <t>ヒョウキ</t>
    </rPh>
    <rPh sb="23" eb="25">
      <t>キサイ</t>
    </rPh>
    <rPh sb="32" eb="34">
      <t>バアイ</t>
    </rPh>
    <rPh sb="42" eb="43">
      <t>アラカジ</t>
    </rPh>
    <rPh sb="45" eb="47">
      <t>リョウショウ</t>
    </rPh>
    <phoneticPr fontId="9"/>
  </si>
  <si>
    <t>*必須</t>
    <phoneticPr fontId="10"/>
  </si>
  <si>
    <t>分析試験項目</t>
    <rPh sb="0" eb="6">
      <t>ブンセキシケンコウモク</t>
    </rPh>
    <phoneticPr fontId="9"/>
  </si>
  <si>
    <t>見積番号</t>
    <rPh sb="0" eb="4">
      <t>ミツモリバンゴウ</t>
    </rPh>
    <phoneticPr fontId="9"/>
  </si>
  <si>
    <t>理論値</t>
    <phoneticPr fontId="1"/>
  </si>
  <si>
    <t>規格値</t>
    <rPh sb="0" eb="3">
      <t>キカクチ</t>
    </rPh>
    <phoneticPr fontId="1"/>
  </si>
  <si>
    <t>添加の種類と量</t>
    <phoneticPr fontId="1"/>
  </si>
  <si>
    <t>記入例</t>
    <rPh sb="0" eb="2">
      <t>キニュウ</t>
    </rPh>
    <rPh sb="2" eb="3">
      <t>レイ</t>
    </rPh>
    <phoneticPr fontId="9"/>
  </si>
  <si>
    <t>例)九州産ケール</t>
    <rPh sb="0" eb="1">
      <t>レイ</t>
    </rPh>
    <rPh sb="2" eb="5">
      <t>キュウシュウサン</t>
    </rPh>
    <phoneticPr fontId="9"/>
  </si>
  <si>
    <t>一斉分析815農薬</t>
    <rPh sb="0" eb="1">
      <t>イチ</t>
    </rPh>
    <rPh sb="1" eb="2">
      <t>セイ</t>
    </rPh>
    <rPh sb="2" eb="4">
      <t>ブンセキ</t>
    </rPh>
    <rPh sb="7" eb="9">
      <t>ノウヤク</t>
    </rPh>
    <phoneticPr fontId="9"/>
  </si>
  <si>
    <t>001</t>
    <phoneticPr fontId="1"/>
  </si>
  <si>
    <t>002</t>
  </si>
  <si>
    <t>003</t>
  </si>
  <si>
    <t>004</t>
  </si>
  <si>
    <t>005</t>
  </si>
  <si>
    <t>006</t>
  </si>
  <si>
    <t>007</t>
  </si>
  <si>
    <t>008</t>
  </si>
  <si>
    <t>009</t>
  </si>
  <si>
    <t>010</t>
  </si>
  <si>
    <t>011</t>
  </si>
  <si>
    <t>012</t>
  </si>
  <si>
    <t>013</t>
  </si>
  <si>
    <t>014</t>
  </si>
  <si>
    <t>015</t>
  </si>
  <si>
    <t>受付　No.</t>
    <rPh sb="0" eb="2">
      <t>ウケツケ</t>
    </rPh>
    <phoneticPr fontId="1"/>
  </si>
  <si>
    <r>
      <t>分析依頼書</t>
    </r>
    <r>
      <rPr>
        <sz val="18"/>
        <rFont val="ＭＳ Ｐゴシック"/>
        <family val="3"/>
        <charset val="128"/>
      </rPr>
      <t>　</t>
    </r>
    <rPh sb="0" eb="2">
      <t>ブンセキ</t>
    </rPh>
    <rPh sb="2" eb="5">
      <t>イライショ</t>
    </rPh>
    <phoneticPr fontId="1"/>
  </si>
  <si>
    <t>(太枠内をご記入ください)</t>
    <phoneticPr fontId="1"/>
  </si>
  <si>
    <t>依頼日</t>
    <rPh sb="0" eb="2">
      <t>イライ</t>
    </rPh>
    <rPh sb="2" eb="3">
      <t>ビ</t>
    </rPh>
    <phoneticPr fontId="1"/>
  </si>
  <si>
    <t>ご依頼者</t>
    <rPh sb="1" eb="4">
      <t>イライシャ</t>
    </rPh>
    <phoneticPr fontId="1"/>
  </si>
  <si>
    <t>会社名</t>
    <rPh sb="0" eb="3">
      <t>カイシャメイ</t>
    </rPh>
    <phoneticPr fontId="1"/>
  </si>
  <si>
    <t>フリガナ　</t>
    <phoneticPr fontId="1"/>
  </si>
  <si>
    <t>部署名</t>
    <rPh sb="0" eb="2">
      <t>ブショ</t>
    </rPh>
    <rPh sb="2" eb="3">
      <t>メイ</t>
    </rPh>
    <phoneticPr fontId="1"/>
  </si>
  <si>
    <t>担当者名</t>
    <phoneticPr fontId="1"/>
  </si>
  <si>
    <t>フリガナ</t>
    <phoneticPr fontId="1"/>
  </si>
  <si>
    <t>住所</t>
    <rPh sb="0" eb="2">
      <t>ジュウショ</t>
    </rPh>
    <phoneticPr fontId="1"/>
  </si>
  <si>
    <t>〒</t>
    <phoneticPr fontId="1"/>
  </si>
  <si>
    <t>電話番号</t>
    <rPh sb="0" eb="2">
      <t>デンワ</t>
    </rPh>
    <rPh sb="2" eb="4">
      <t>バンゴウ</t>
    </rPh>
    <phoneticPr fontId="1"/>
  </si>
  <si>
    <t>FAX番号</t>
    <phoneticPr fontId="1"/>
  </si>
  <si>
    <t>上記ご依頼者名と異なる名称で請求書を発行希望の方は、下記請求書先にご記入ください。</t>
    <rPh sb="0" eb="2">
      <t>ジョウキ</t>
    </rPh>
    <rPh sb="3" eb="5">
      <t>イライ</t>
    </rPh>
    <rPh sb="5" eb="6">
      <t>シャ</t>
    </rPh>
    <rPh sb="6" eb="7">
      <t>メイ</t>
    </rPh>
    <rPh sb="8" eb="9">
      <t>コト</t>
    </rPh>
    <rPh sb="11" eb="13">
      <t>メイショウ</t>
    </rPh>
    <rPh sb="14" eb="17">
      <t>セイキュウショ</t>
    </rPh>
    <rPh sb="18" eb="20">
      <t>ハッコウ</t>
    </rPh>
    <rPh sb="20" eb="22">
      <t>キボウ</t>
    </rPh>
    <rPh sb="23" eb="24">
      <t>カタ</t>
    </rPh>
    <rPh sb="26" eb="28">
      <t>カキ</t>
    </rPh>
    <rPh sb="28" eb="31">
      <t>セイキュウショ</t>
    </rPh>
    <rPh sb="31" eb="32">
      <t>サキ</t>
    </rPh>
    <rPh sb="34" eb="36">
      <t>キニュウ</t>
    </rPh>
    <phoneticPr fontId="1"/>
  </si>
  <si>
    <t>請求先</t>
    <rPh sb="0" eb="3">
      <t>セイキュウサキ</t>
    </rPh>
    <phoneticPr fontId="1"/>
  </si>
  <si>
    <t>請求書宛名/担当者名</t>
    <rPh sb="0" eb="3">
      <t>セイキュウショ</t>
    </rPh>
    <rPh sb="3" eb="5">
      <t>アテナ</t>
    </rPh>
    <rPh sb="6" eb="10">
      <t>タントウシャメイ</t>
    </rPh>
    <phoneticPr fontId="1"/>
  </si>
  <si>
    <r>
      <t>住所</t>
    </r>
    <r>
      <rPr>
        <vertAlign val="superscript"/>
        <sz val="10"/>
        <rFont val="ＭＳ Ｐゴシック"/>
        <family val="3"/>
        <charset val="128"/>
      </rPr>
      <t>※1</t>
    </r>
    <rPh sb="0" eb="2">
      <t>ジュウショ</t>
    </rPh>
    <phoneticPr fontId="1"/>
  </si>
  <si>
    <r>
      <t>上記ご依頼者名と異なる名称で成績書</t>
    </r>
    <r>
      <rPr>
        <b/>
        <sz val="8"/>
        <rFont val="ＭＳ Ｐゴシック"/>
        <family val="3"/>
        <charset val="128"/>
      </rPr>
      <t>を発行希望の方は、下記成績書に記載する会社名欄にご記入ください。</t>
    </r>
    <rPh sb="0" eb="2">
      <t>ジョウキ</t>
    </rPh>
    <rPh sb="3" eb="5">
      <t>イライ</t>
    </rPh>
    <rPh sb="5" eb="6">
      <t>シャ</t>
    </rPh>
    <rPh sb="6" eb="7">
      <t>メイ</t>
    </rPh>
    <rPh sb="8" eb="9">
      <t>コト</t>
    </rPh>
    <rPh sb="11" eb="13">
      <t>メイショウ</t>
    </rPh>
    <rPh sb="14" eb="17">
      <t>セイセキショ</t>
    </rPh>
    <rPh sb="18" eb="20">
      <t>ハッコウ</t>
    </rPh>
    <rPh sb="20" eb="22">
      <t>キボウ</t>
    </rPh>
    <rPh sb="23" eb="24">
      <t>カタ</t>
    </rPh>
    <rPh sb="26" eb="28">
      <t>カキ</t>
    </rPh>
    <rPh sb="28" eb="31">
      <t>セイセキショ</t>
    </rPh>
    <rPh sb="32" eb="34">
      <t>キサイ</t>
    </rPh>
    <rPh sb="36" eb="39">
      <t>カイシャメイ</t>
    </rPh>
    <rPh sb="39" eb="40">
      <t>ラン</t>
    </rPh>
    <rPh sb="42" eb="44">
      <t>キニュウ</t>
    </rPh>
    <phoneticPr fontId="1"/>
  </si>
  <si>
    <t>成績書</t>
    <rPh sb="0" eb="3">
      <t>セイセキショ</t>
    </rPh>
    <phoneticPr fontId="1"/>
  </si>
  <si>
    <t>成績書に記載する会社名</t>
    <rPh sb="0" eb="3">
      <t>セイセキショ</t>
    </rPh>
    <rPh sb="4" eb="6">
      <t>キサイ</t>
    </rPh>
    <rPh sb="8" eb="11">
      <t>カイシャメイ</t>
    </rPh>
    <phoneticPr fontId="1"/>
  </si>
  <si>
    <t>英文希望時　会社名（英語表記）</t>
    <rPh sb="0" eb="2">
      <t>エイブン</t>
    </rPh>
    <rPh sb="2" eb="4">
      <t>キボウ</t>
    </rPh>
    <rPh sb="4" eb="5">
      <t>ジ</t>
    </rPh>
    <rPh sb="6" eb="8">
      <t>カイシャ</t>
    </rPh>
    <rPh sb="8" eb="9">
      <t>メイ</t>
    </rPh>
    <rPh sb="10" eb="12">
      <t>エイゴ</t>
    </rPh>
    <rPh sb="12" eb="14">
      <t>ヒョウキ</t>
    </rPh>
    <phoneticPr fontId="1"/>
  </si>
  <si>
    <t>発行方法</t>
    <rPh sb="0" eb="2">
      <t>ハッコウ</t>
    </rPh>
    <rPh sb="2" eb="4">
      <t>ホウホウ</t>
    </rPh>
    <phoneticPr fontId="1"/>
  </si>
  <si>
    <t>紙での納品</t>
    <rPh sb="0" eb="1">
      <t>カミ</t>
    </rPh>
    <rPh sb="3" eb="5">
      <t>ノウヒン</t>
    </rPh>
    <phoneticPr fontId="1"/>
  </si>
  <si>
    <t>紙での納品時　郵送先　住所</t>
    <rPh sb="0" eb="1">
      <t>カミ</t>
    </rPh>
    <rPh sb="3" eb="5">
      <t>ノウヒン</t>
    </rPh>
    <rPh sb="5" eb="6">
      <t>ジ</t>
    </rPh>
    <rPh sb="7" eb="9">
      <t>ユウソウ</t>
    </rPh>
    <rPh sb="9" eb="10">
      <t>サキ</t>
    </rPh>
    <rPh sb="11" eb="13">
      <t>ジュウショ</t>
    </rPh>
    <phoneticPr fontId="1"/>
  </si>
  <si>
    <t>成績書言語</t>
    <rPh sb="0" eb="3">
      <t>セイセキショ</t>
    </rPh>
    <rPh sb="3" eb="5">
      <t>ゲンゴ</t>
    </rPh>
    <phoneticPr fontId="1"/>
  </si>
  <si>
    <t>_</t>
    <phoneticPr fontId="1"/>
  </si>
  <si>
    <t>番号</t>
    <rPh sb="0" eb="2">
      <t>バンゴウ</t>
    </rPh>
    <phoneticPr fontId="1"/>
  </si>
  <si>
    <r>
      <t>見積番号</t>
    </r>
    <r>
      <rPr>
        <vertAlign val="superscript"/>
        <sz val="10"/>
        <rFont val="ＭＳ Ｐゴシック"/>
        <family val="3"/>
        <charset val="128"/>
      </rPr>
      <t>※4</t>
    </r>
    <rPh sb="0" eb="4">
      <t>ミツモリバンゴウ</t>
    </rPh>
    <phoneticPr fontId="1"/>
  </si>
  <si>
    <t>分析試験項目</t>
    <rPh sb="0" eb="2">
      <t>ブンセキ</t>
    </rPh>
    <rPh sb="2" eb="4">
      <t>シケン</t>
    </rPh>
    <rPh sb="4" eb="6">
      <t>コウモク</t>
    </rPh>
    <phoneticPr fontId="1"/>
  </si>
  <si>
    <t>原材料・主成分</t>
    <rPh sb="0" eb="3">
      <t>ゲンザイリョウ</t>
    </rPh>
    <rPh sb="4" eb="7">
      <t>シュセイブン</t>
    </rPh>
    <phoneticPr fontId="1"/>
  </si>
  <si>
    <t>※1</t>
    <phoneticPr fontId="1"/>
  </si>
  <si>
    <t>※2</t>
    <phoneticPr fontId="1"/>
  </si>
  <si>
    <t>※3</t>
    <phoneticPr fontId="1"/>
  </si>
  <si>
    <t>※4</t>
    <phoneticPr fontId="1"/>
  </si>
  <si>
    <t>見積番号がお分かりの場合はご記入ください。</t>
    <rPh sb="0" eb="4">
      <t>ミツモリバンゴウ</t>
    </rPh>
    <rPh sb="6" eb="7">
      <t>ワ</t>
    </rPh>
    <rPh sb="10" eb="12">
      <t>バアイ</t>
    </rPh>
    <rPh sb="14" eb="16">
      <t>キニュウ</t>
    </rPh>
    <phoneticPr fontId="1"/>
  </si>
  <si>
    <t>連絡事項</t>
    <rPh sb="0" eb="2">
      <t>レンラク</t>
    </rPh>
    <rPh sb="2" eb="4">
      <t>ジコウ</t>
    </rPh>
    <phoneticPr fontId="1"/>
  </si>
  <si>
    <t>注意事項</t>
    <phoneticPr fontId="1"/>
  </si>
  <si>
    <r>
      <t xml:space="preserve"> 4） 分析業務のご依頼</t>
    </r>
    <r>
      <rPr>
        <sz val="9"/>
        <rFont val="ＭＳ Ｐゴシック"/>
        <family val="3"/>
        <charset val="128"/>
      </rPr>
      <t>にあたっては、弊社が準備する『約款』が適用されます。</t>
    </r>
    <rPh sb="10" eb="12">
      <t>イライ</t>
    </rPh>
    <phoneticPr fontId="1"/>
  </si>
  <si>
    <t>ユーロフィンQKEN株式会社</t>
    <phoneticPr fontId="1"/>
  </si>
  <si>
    <t>弊社記入欄</t>
    <rPh sb="0" eb="2">
      <t>ヘイシャ</t>
    </rPh>
    <rPh sb="2" eb="4">
      <t>キニュウ</t>
    </rPh>
    <rPh sb="4" eb="5">
      <t>ラン</t>
    </rPh>
    <phoneticPr fontId="1"/>
  </si>
  <si>
    <t>〒811-3422　福岡県宗像市王丸411-1</t>
    <rPh sb="10" eb="16">
      <t>フクオカケンムナカタシ</t>
    </rPh>
    <rPh sb="16" eb="18">
      <t>オウマル</t>
    </rPh>
    <phoneticPr fontId="1"/>
  </si>
  <si>
    <t>成績書送付予定日</t>
    <rPh sb="0" eb="3">
      <t>セイセキショ</t>
    </rPh>
    <rPh sb="3" eb="5">
      <t>ソウフ</t>
    </rPh>
    <rPh sb="5" eb="8">
      <t>ヨテイビ</t>
    </rPh>
    <phoneticPr fontId="1"/>
  </si>
  <si>
    <t>見積番号</t>
    <rPh sb="0" eb="4">
      <t>ミツモリバンゴウ</t>
    </rPh>
    <phoneticPr fontId="1"/>
  </si>
  <si>
    <t>原材料</t>
    <rPh sb="0" eb="3">
      <t>ゲンザイリョウ</t>
    </rPh>
    <phoneticPr fontId="1"/>
  </si>
  <si>
    <t>QKEN_ASM@etjp.eurofinsasia.com</t>
    <phoneticPr fontId="1"/>
  </si>
  <si>
    <t>E-mail 宛先は原則1名でお願いしておりますが、2名まで追加可能です。</t>
    <rPh sb="27" eb="28">
      <t>メイ</t>
    </rPh>
    <rPh sb="30" eb="32">
      <t>ツイカ</t>
    </rPh>
    <rPh sb="32" eb="34">
      <t>カノウ</t>
    </rPh>
    <phoneticPr fontId="1"/>
  </si>
  <si>
    <t>ご入力いただいた内容の他に、検査方法・検査部位等の指定がある場合や成績書に記載したい情報がある場合には、こちらにご入力ください。</t>
    <phoneticPr fontId="9"/>
  </si>
  <si>
    <t>約款はコチラ</t>
    <rPh sb="0" eb="2">
      <t>ヤッカン</t>
    </rPh>
    <phoneticPr fontId="1"/>
  </si>
  <si>
    <t>Email：QKEN_ASM@etjp.eurofinsasia.com</t>
    <phoneticPr fontId="1"/>
  </si>
  <si>
    <t>栄養表示成分の試験および細菌検査等において、
お分かりの場合はご記入ください。</t>
    <phoneticPr fontId="1"/>
  </si>
  <si>
    <t>ユーロフィンQKEN株式会社</t>
    <rPh sb="10" eb="14">
      <t>カブシキガイシャ</t>
    </rPh>
    <phoneticPr fontId="1"/>
  </si>
  <si>
    <t>TEL:0940-37-8070</t>
    <phoneticPr fontId="1"/>
  </si>
  <si>
    <t>〒811-3422　福岡県宗像市王丸411-1</t>
    <phoneticPr fontId="1"/>
  </si>
  <si>
    <t>ユーロフィン・フード・テスティング株式会社</t>
    <rPh sb="17" eb="21">
      <t>カブシキガイシャ</t>
    </rPh>
    <phoneticPr fontId="1"/>
  </si>
  <si>
    <t>〒235-0016</t>
    <phoneticPr fontId="1"/>
  </si>
  <si>
    <t>TEL:045-352-8266</t>
    <phoneticPr fontId="1"/>
  </si>
  <si>
    <t xml:space="preserve"> 輸送時追跡番号</t>
    <phoneticPr fontId="1"/>
  </si>
  <si>
    <t>【ご依頼方法】</t>
    <rPh sb="2" eb="4">
      <t>イライ</t>
    </rPh>
    <rPh sb="4" eb="6">
      <t>ホウホウ</t>
    </rPh>
    <phoneticPr fontId="1"/>
  </si>
  <si>
    <r>
      <t>栄養表示Aセットまたは重金属検査のみご依頼の場合</t>
    </r>
    <r>
      <rPr>
        <sz val="10"/>
        <rFont val="Meiryo UI"/>
        <family val="3"/>
        <charset val="128"/>
      </rPr>
      <t>の送付先はこちら</t>
    </r>
    <rPh sb="0" eb="2">
      <t>エイヨウ</t>
    </rPh>
    <rPh sb="2" eb="4">
      <t>ヒョウジ</t>
    </rPh>
    <rPh sb="11" eb="14">
      <t>ジュウキンゾク</t>
    </rPh>
    <rPh sb="14" eb="16">
      <t>ケンサ</t>
    </rPh>
    <rPh sb="19" eb="21">
      <t>イライ</t>
    </rPh>
    <rPh sb="22" eb="24">
      <t>バアイ</t>
    </rPh>
    <rPh sb="25" eb="28">
      <t>ソウフサキ</t>
    </rPh>
    <phoneticPr fontId="1"/>
  </si>
  <si>
    <t>※分析依頼書は、このシートに必要事項を入力することにより、情報が反映されますので、印刷してご利用ください。</t>
    <rPh sb="1" eb="3">
      <t>ブンセキ</t>
    </rPh>
    <rPh sb="3" eb="6">
      <t>イライショ</t>
    </rPh>
    <rPh sb="14" eb="16">
      <t>ヒツヨウ</t>
    </rPh>
    <rPh sb="16" eb="18">
      <t>ジコウ</t>
    </rPh>
    <rPh sb="19" eb="21">
      <t>ニュウリョク</t>
    </rPh>
    <rPh sb="29" eb="31">
      <t>ジョウホウ</t>
    </rPh>
    <rPh sb="32" eb="34">
      <t>ハンエイ</t>
    </rPh>
    <rPh sb="41" eb="43">
      <t>インサツ</t>
    </rPh>
    <phoneticPr fontId="1"/>
  </si>
  <si>
    <t>お客様情報が自動的に反映されます。異なる場合はご入力ください。</t>
  </si>
  <si>
    <t>お客様情報が自動的に反映されます。異なる場合はご入力ください。</t>
    <rPh sb="1" eb="3">
      <t>キャクサマ</t>
    </rPh>
    <rPh sb="3" eb="5">
      <t>ジョウホウ</t>
    </rPh>
    <rPh sb="6" eb="8">
      <t>ジドウ</t>
    </rPh>
    <rPh sb="8" eb="9">
      <t>テキ</t>
    </rPh>
    <rPh sb="10" eb="12">
      <t>ハンエイ</t>
    </rPh>
    <rPh sb="17" eb="18">
      <t>コト</t>
    </rPh>
    <rPh sb="20" eb="22">
      <t>バアイ</t>
    </rPh>
    <rPh sb="24" eb="26">
      <t>ニュウリョク</t>
    </rPh>
    <phoneticPr fontId="1"/>
  </si>
  <si>
    <t>原材料・主成分
加工食品の場合、裏面表示の上から3つまでご記入ください</t>
    <rPh sb="0" eb="3">
      <t>ゲンザイリョウ</t>
    </rPh>
    <rPh sb="4" eb="7">
      <t>シュセイブン</t>
    </rPh>
    <rPh sb="8" eb="12">
      <t>カコウショクヒン</t>
    </rPh>
    <rPh sb="13" eb="15">
      <t>バアイ</t>
    </rPh>
    <rPh sb="16" eb="20">
      <t>リメンヒョウジ</t>
    </rPh>
    <rPh sb="21" eb="22">
      <t>ウエ</t>
    </rPh>
    <rPh sb="29" eb="31">
      <t>キニュウ</t>
    </rPh>
    <phoneticPr fontId="9"/>
  </si>
  <si>
    <t>※できるだけ、グループアドレスの利用や御社内でメール転送等のご対応をお願いいたします。</t>
    <rPh sb="16" eb="18">
      <t>リヨウ</t>
    </rPh>
    <rPh sb="19" eb="22">
      <t>オンシャナイ</t>
    </rPh>
    <rPh sb="26" eb="28">
      <t>テンソウ</t>
    </rPh>
    <rPh sb="28" eb="29">
      <t>トウ</t>
    </rPh>
    <rPh sb="31" eb="33">
      <t>タイオウ</t>
    </rPh>
    <rPh sb="35" eb="36">
      <t>ネガ</t>
    </rPh>
    <phoneticPr fontId="1"/>
  </si>
  <si>
    <t>*必須</t>
    <rPh sb="1" eb="3">
      <t>ヒッス</t>
    </rPh>
    <phoneticPr fontId="1"/>
  </si>
  <si>
    <t xml:space="preserve"> E-mail　成績書送付先となります（原則ご担当者様のみ）</t>
    <rPh sb="8" eb="14">
      <t>セイセキショソウフサキ</t>
    </rPh>
    <rPh sb="20" eb="22">
      <t>ゲンソク</t>
    </rPh>
    <rPh sb="23" eb="26">
      <t>タントウシャ</t>
    </rPh>
    <rPh sb="26" eb="27">
      <t>サマ</t>
    </rPh>
    <phoneticPr fontId="10"/>
  </si>
  <si>
    <t>発送方法</t>
    <rPh sb="0" eb="4">
      <t>ハッソウホウホウ</t>
    </rPh>
    <phoneticPr fontId="1"/>
  </si>
  <si>
    <r>
      <t>依頼入力フォーム</t>
    </r>
    <r>
      <rPr>
        <b/>
        <sz val="10"/>
        <color rgb="FFFF0000"/>
        <rFont val="Meiryo UI"/>
        <family val="3"/>
        <charset val="128"/>
      </rPr>
      <t>(※異物検査・味分析・放射性物質検査は専用フォームをご使用ください。）</t>
    </r>
    <rPh sb="0" eb="2">
      <t>イライ</t>
    </rPh>
    <rPh sb="2" eb="4">
      <t>ニュウリョク</t>
    </rPh>
    <rPh sb="10" eb="12">
      <t>イブツ</t>
    </rPh>
    <rPh sb="12" eb="14">
      <t>ケンサ</t>
    </rPh>
    <rPh sb="15" eb="18">
      <t>アジブンセキ</t>
    </rPh>
    <rPh sb="19" eb="22">
      <t>ホウシャセイ</t>
    </rPh>
    <rPh sb="22" eb="26">
      <t>ブッシツケンサ</t>
    </rPh>
    <rPh sb="27" eb="29">
      <t>センヨウ</t>
    </rPh>
    <rPh sb="35" eb="37">
      <t>シヨウ</t>
    </rPh>
    <phoneticPr fontId="9"/>
  </si>
  <si>
    <t>入力は依頼入力フォームにお願いいたします。依頼入力フォームの内容が反映されます。</t>
    <rPh sb="0" eb="2">
      <t>ニュウリョク</t>
    </rPh>
    <rPh sb="3" eb="5">
      <t>イライ</t>
    </rPh>
    <rPh sb="5" eb="7">
      <t>ニュウリョク</t>
    </rPh>
    <rPh sb="13" eb="14">
      <t>ネガ</t>
    </rPh>
    <rPh sb="21" eb="25">
      <t>イライニュウリョク</t>
    </rPh>
    <rPh sb="30" eb="32">
      <t>ナイヨウ</t>
    </rPh>
    <rPh sb="33" eb="35">
      <t>ハンエイ</t>
    </rPh>
    <phoneticPr fontId="1"/>
  </si>
  <si>
    <t xml:space="preserve"> 請求書発送方法（E-mail or FAX）</t>
    <rPh sb="1" eb="4">
      <t>セイキュウショ</t>
    </rPh>
    <rPh sb="4" eb="6">
      <t>ハッソウ</t>
    </rPh>
    <rPh sb="6" eb="8">
      <t>ホウホウ</t>
    </rPh>
    <phoneticPr fontId="1"/>
  </si>
  <si>
    <t>FAX番号</t>
    <rPh sb="3" eb="5">
      <t>バンゴウ</t>
    </rPh>
    <phoneticPr fontId="1"/>
  </si>
  <si>
    <t>郵送による請求書発送</t>
    <rPh sb="0" eb="2">
      <t>ユウソウ</t>
    </rPh>
    <rPh sb="5" eb="8">
      <t>セイキュウショ</t>
    </rPh>
    <rPh sb="8" eb="10">
      <t>ハッソウ</t>
    </rPh>
    <phoneticPr fontId="9"/>
  </si>
  <si>
    <t>請求書郵送</t>
    <rPh sb="0" eb="3">
      <t>セイキュウショ</t>
    </rPh>
    <rPh sb="3" eb="5">
      <t>ユウソウ</t>
    </rPh>
    <phoneticPr fontId="1"/>
  </si>
  <si>
    <r>
      <t>※郵送による請求書をご希望の場合は、</t>
    </r>
    <r>
      <rPr>
        <b/>
        <sz val="10"/>
        <color rgb="FF0070C0"/>
        <rFont val="Meiryo UI"/>
        <family val="3"/>
        <charset val="128"/>
      </rPr>
      <t>別途2,000円</t>
    </r>
    <r>
      <rPr>
        <b/>
        <sz val="10"/>
        <rFont val="Meiryo UI"/>
        <family val="3"/>
        <charset val="128"/>
      </rPr>
      <t>を頂戴いたします。</t>
    </r>
    <rPh sb="1" eb="3">
      <t>ユウソウ</t>
    </rPh>
    <rPh sb="6" eb="9">
      <t>セイキュウショ</t>
    </rPh>
    <rPh sb="11" eb="13">
      <t>キボウ</t>
    </rPh>
    <rPh sb="14" eb="16">
      <t>バアイ</t>
    </rPh>
    <rPh sb="18" eb="20">
      <t>ベット</t>
    </rPh>
    <rPh sb="25" eb="26">
      <t>エン</t>
    </rPh>
    <rPh sb="27" eb="29">
      <t>チョウダイ</t>
    </rPh>
    <phoneticPr fontId="1"/>
  </si>
  <si>
    <r>
      <t>※和文と英文の両方をご希望の場合は、</t>
    </r>
    <r>
      <rPr>
        <b/>
        <sz val="10"/>
        <color rgb="FF0070C0"/>
        <rFont val="Meiryo UI"/>
        <family val="3"/>
        <charset val="128"/>
      </rPr>
      <t>追加発行料5,000円</t>
    </r>
    <r>
      <rPr>
        <b/>
        <sz val="10"/>
        <rFont val="Meiryo UI"/>
        <family val="3"/>
        <charset val="128"/>
      </rPr>
      <t>となります。ご了承ください。</t>
    </r>
    <rPh sb="1" eb="3">
      <t>ワブン</t>
    </rPh>
    <rPh sb="4" eb="6">
      <t>エイブン</t>
    </rPh>
    <rPh sb="7" eb="9">
      <t>リョウホウ</t>
    </rPh>
    <phoneticPr fontId="1"/>
  </si>
  <si>
    <r>
      <t>※紙での納品をご希望の場合は、</t>
    </r>
    <r>
      <rPr>
        <b/>
        <sz val="10"/>
        <color rgb="FF0070C0"/>
        <rFont val="Meiryo UI"/>
        <family val="3"/>
        <charset val="128"/>
      </rPr>
      <t>別途2,000円</t>
    </r>
    <r>
      <rPr>
        <b/>
        <sz val="10"/>
        <rFont val="Meiryo UI"/>
        <family val="3"/>
        <charset val="128"/>
      </rPr>
      <t>を頂戴いたします。</t>
    </r>
    <rPh sb="1" eb="2">
      <t>カミ</t>
    </rPh>
    <rPh sb="4" eb="6">
      <t>ノウヒン</t>
    </rPh>
    <rPh sb="8" eb="10">
      <t>キボウ</t>
    </rPh>
    <rPh sb="11" eb="13">
      <t>バアイ</t>
    </rPh>
    <rPh sb="15" eb="17">
      <t>ベット</t>
    </rPh>
    <rPh sb="22" eb="23">
      <t>エン</t>
    </rPh>
    <rPh sb="24" eb="26">
      <t>チョウダイ</t>
    </rPh>
    <phoneticPr fontId="1"/>
  </si>
  <si>
    <r>
      <t>※返却の場合、</t>
    </r>
    <r>
      <rPr>
        <b/>
        <sz val="10"/>
        <color rgb="FF0070C0"/>
        <rFont val="Meiryo UI"/>
        <family val="3"/>
        <charset val="128"/>
      </rPr>
      <t>着払い</t>
    </r>
    <r>
      <rPr>
        <b/>
        <sz val="10"/>
        <rFont val="Meiryo UI"/>
        <family val="3"/>
        <charset val="128"/>
      </rPr>
      <t>となります。</t>
    </r>
    <phoneticPr fontId="1"/>
  </si>
  <si>
    <t>※返却の場合は着払いとなります。</t>
    <phoneticPr fontId="1"/>
  </si>
  <si>
    <t>追跡番号</t>
    <rPh sb="0" eb="4">
      <t>ツイセキバンゴウ</t>
    </rPh>
    <phoneticPr fontId="1"/>
  </si>
  <si>
    <t>TEL：0940-37-8070　</t>
    <phoneticPr fontId="1"/>
  </si>
  <si>
    <t>神奈川県横浜市磯子区磯子3丁目3-21江戸徳ビル本館3階</t>
    <rPh sb="24" eb="26">
      <t>ホンカン</t>
    </rPh>
    <phoneticPr fontId="1"/>
  </si>
  <si>
    <t>※記載のない場合、照合に時間を要すことがあります。</t>
    <phoneticPr fontId="1"/>
  </si>
  <si>
    <t>通常、請求書はE-mailによるデータ送付となります。</t>
    <rPh sb="0" eb="2">
      <t>ツウジョウ</t>
    </rPh>
    <rPh sb="3" eb="6">
      <t>セイキュウショ</t>
    </rPh>
    <rPh sb="19" eb="21">
      <t>ソウフ</t>
    </rPh>
    <phoneticPr fontId="1"/>
  </si>
  <si>
    <t xml:space="preserve"> 2） 検査方法・検査部位等の指定がある場合は分析時の連絡事項に記載いただき、事前にご指示ください。</t>
    <rPh sb="4" eb="6">
      <t>ケンサ</t>
    </rPh>
    <rPh sb="6" eb="8">
      <t>ホウホウ</t>
    </rPh>
    <rPh sb="9" eb="11">
      <t>ケンサ</t>
    </rPh>
    <rPh sb="11" eb="13">
      <t>ブイ</t>
    </rPh>
    <rPh sb="13" eb="14">
      <t>トウ</t>
    </rPh>
    <rPh sb="15" eb="17">
      <t>シテイ</t>
    </rPh>
    <rPh sb="20" eb="22">
      <t>バアイ</t>
    </rPh>
    <rPh sb="23" eb="26">
      <t>ブンセキジ</t>
    </rPh>
    <rPh sb="27" eb="29">
      <t>レンラク</t>
    </rPh>
    <rPh sb="29" eb="31">
      <t>ジコウ</t>
    </rPh>
    <rPh sb="32" eb="34">
      <t>キサイ</t>
    </rPh>
    <rPh sb="39" eb="41">
      <t>ジゼン</t>
    </rPh>
    <rPh sb="43" eb="45">
      <t>シジ</t>
    </rPh>
    <phoneticPr fontId="1"/>
  </si>
  <si>
    <t>試料到着予定日</t>
    <phoneticPr fontId="1"/>
  </si>
  <si>
    <t>試料性状</t>
    <rPh sb="2" eb="4">
      <t>セイジョウ</t>
    </rPh>
    <phoneticPr fontId="1"/>
  </si>
  <si>
    <t>通常、海外ラボへの発送は常温となり、試料の返却には対応しかねます。</t>
  </si>
  <si>
    <t>試料名称とは成績書記載名称です。英文成績書をご希望の方は英名をご記入ください。</t>
    <rPh sb="2" eb="4">
      <t>メイショウ</t>
    </rPh>
    <rPh sb="6" eb="9">
      <t>セイセキショ</t>
    </rPh>
    <rPh sb="9" eb="11">
      <t>キサイ</t>
    </rPh>
    <rPh sb="11" eb="13">
      <t>メイショウ</t>
    </rPh>
    <rPh sb="16" eb="18">
      <t>エイブン</t>
    </rPh>
    <rPh sb="18" eb="21">
      <t>セイセキショ</t>
    </rPh>
    <rPh sb="23" eb="25">
      <t>キボウ</t>
    </rPh>
    <rPh sb="26" eb="27">
      <t>カタ</t>
    </rPh>
    <rPh sb="28" eb="30">
      <t>エイメイ</t>
    </rPh>
    <rPh sb="32" eb="34">
      <t>キニュウ</t>
    </rPh>
    <phoneticPr fontId="1"/>
  </si>
  <si>
    <t xml:space="preserve"> 1） 試料量はお問合せください。</t>
    <rPh sb="6" eb="7">
      <t>リョウ</t>
    </rPh>
    <rPh sb="9" eb="11">
      <t>トイアワ</t>
    </rPh>
    <phoneticPr fontId="1"/>
  </si>
  <si>
    <t xml:space="preserve"> 3） 試料到着が12時以降の場合、当日中にラボへ受取/対応ができない場合がございます。</t>
    <rPh sb="6" eb="8">
      <t>トウチャク</t>
    </rPh>
    <rPh sb="11" eb="12">
      <t>ジ</t>
    </rPh>
    <rPh sb="12" eb="14">
      <t>イコウ</t>
    </rPh>
    <rPh sb="15" eb="17">
      <t>バアイ</t>
    </rPh>
    <rPh sb="18" eb="20">
      <t>トウジツ</t>
    </rPh>
    <rPh sb="20" eb="21">
      <t>チュウ</t>
    </rPh>
    <rPh sb="25" eb="27">
      <t>ウケトリ</t>
    </rPh>
    <rPh sb="28" eb="30">
      <t>タイオウ</t>
    </rPh>
    <rPh sb="35" eb="37">
      <t>バアイ</t>
    </rPh>
    <phoneticPr fontId="1"/>
  </si>
  <si>
    <t>お手数ですが、この依頼書を事前にメールいただき、また印刷した依頼書を
発送試料に同封してください。同封できない場合は、その旨メールにご記載ください。</t>
    <rPh sb="1" eb="3">
      <t>テスウ</t>
    </rPh>
    <rPh sb="9" eb="11">
      <t>イライ</t>
    </rPh>
    <rPh sb="49" eb="51">
      <t>ドウフウ</t>
    </rPh>
    <rPh sb="55" eb="57">
      <t>バアイ</t>
    </rPh>
    <rPh sb="61" eb="62">
      <t>ムネ</t>
    </rPh>
    <rPh sb="67" eb="69">
      <t>キサイ</t>
    </rPh>
    <phoneticPr fontId="1"/>
  </si>
  <si>
    <t>試料名称</t>
    <rPh sb="2" eb="4">
      <t>メイショウ</t>
    </rPh>
    <phoneticPr fontId="1"/>
  </si>
  <si>
    <t>試料性状</t>
    <phoneticPr fontId="1"/>
  </si>
  <si>
    <r>
      <t>残試料</t>
    </r>
    <r>
      <rPr>
        <vertAlign val="superscript"/>
        <sz val="8"/>
        <rFont val="ＭＳ Ｐゴシック"/>
        <family val="3"/>
        <charset val="128"/>
        <scheme val="major"/>
      </rPr>
      <t>※2</t>
    </r>
    <rPh sb="0" eb="1">
      <t>ザン</t>
    </rPh>
    <phoneticPr fontId="1"/>
  </si>
  <si>
    <r>
      <t>試料名称</t>
    </r>
    <r>
      <rPr>
        <vertAlign val="superscript"/>
        <sz val="10"/>
        <rFont val="ＭＳ Ｐゴシック"/>
        <family val="3"/>
        <charset val="128"/>
        <scheme val="major"/>
      </rPr>
      <t>※3</t>
    </r>
    <rPh sb="2" eb="4">
      <t>メイショウ</t>
    </rPh>
    <phoneticPr fontId="1"/>
  </si>
  <si>
    <t>試料送付先</t>
    <phoneticPr fontId="1"/>
  </si>
  <si>
    <t>必要事項をご入力の上、本Excelファイルを試料発送時に下記e-mailアドレス宛にお送りください。</t>
    <rPh sb="0" eb="4">
      <t>ヒツヨウジコウ</t>
    </rPh>
    <rPh sb="6" eb="8">
      <t>ニュウリョク</t>
    </rPh>
    <rPh sb="11" eb="12">
      <t>ホン</t>
    </rPh>
    <rPh sb="24" eb="26">
      <t>ハッソウ</t>
    </rPh>
    <rPh sb="26" eb="27">
      <t>ジ</t>
    </rPh>
    <rPh sb="28" eb="30">
      <t>カキ</t>
    </rPh>
    <rPh sb="40" eb="41">
      <t>アテ</t>
    </rPh>
    <rPh sb="43" eb="44">
      <t>オク</t>
    </rPh>
    <phoneticPr fontId="1"/>
  </si>
  <si>
    <t>【試料の発送時のご注意】</t>
    <rPh sb="4" eb="6">
      <t>ハッソウ</t>
    </rPh>
    <rPh sb="6" eb="7">
      <t>ジ</t>
    </rPh>
    <rPh sb="9" eb="11">
      <t>チュウイ</t>
    </rPh>
    <phoneticPr fontId="1"/>
  </si>
  <si>
    <t>※16試料以上まとめてご依頼の際は、弊社ASM部までお問合わせください。</t>
    <rPh sb="5" eb="7">
      <t>イジョウ</t>
    </rPh>
    <rPh sb="12" eb="14">
      <t>イライ</t>
    </rPh>
    <rPh sb="15" eb="16">
      <t>サイ</t>
    </rPh>
    <rPh sb="18" eb="20">
      <t>ヘイシャ</t>
    </rPh>
    <phoneticPr fontId="1"/>
  </si>
  <si>
    <t>【試料情報】</t>
    <rPh sb="3" eb="5">
      <t>ジョウホウ</t>
    </rPh>
    <phoneticPr fontId="9"/>
  </si>
  <si>
    <t xml:space="preserve"> 試料到着予定日</t>
    <rPh sb="3" eb="5">
      <t>トウチャク</t>
    </rPh>
    <rPh sb="5" eb="7">
      <t>ヨテイ</t>
    </rPh>
    <rPh sb="7" eb="8">
      <t>ビ</t>
    </rPh>
    <phoneticPr fontId="10"/>
  </si>
  <si>
    <t xml:space="preserve"> 分析後試料取扱（廃棄　or　返却）</t>
    <rPh sb="1" eb="3">
      <t>ブンセキ</t>
    </rPh>
    <rPh sb="3" eb="4">
      <t>ゴ</t>
    </rPh>
    <rPh sb="6" eb="8">
      <t>トリアツカイ</t>
    </rPh>
    <rPh sb="9" eb="11">
      <t>ハイキ</t>
    </rPh>
    <rPh sb="15" eb="17">
      <t>ヘンキャク</t>
    </rPh>
    <phoneticPr fontId="10"/>
  </si>
  <si>
    <t>【試料毎情報】</t>
    <rPh sb="3" eb="4">
      <t>ゴト</t>
    </rPh>
    <rPh sb="4" eb="6">
      <t>ジョウホウ</t>
    </rPh>
    <phoneticPr fontId="9"/>
  </si>
  <si>
    <t>下記に試料毎の情報をご入力ください。</t>
    <rPh sb="0" eb="2">
      <t>カキ</t>
    </rPh>
    <rPh sb="5" eb="6">
      <t>ゴト</t>
    </rPh>
    <rPh sb="7" eb="9">
      <t>ジョウホウ</t>
    </rPh>
    <rPh sb="11" eb="13">
      <t>ニュウリョク</t>
    </rPh>
    <phoneticPr fontId="10"/>
  </si>
  <si>
    <t>※ご入力いただいた試料名称が試験成績書に記載されますので省略せずに正式な名称をご入力ください。分析試料にも下記と同じ試料名称をご記入ください。</t>
    <rPh sb="11" eb="13">
      <t>メイショウ</t>
    </rPh>
    <phoneticPr fontId="10"/>
  </si>
  <si>
    <t>試料番号</t>
    <rPh sb="2" eb="4">
      <t>バンゴウ</t>
    </rPh>
    <phoneticPr fontId="10"/>
  </si>
  <si>
    <r>
      <t xml:space="preserve">　　　試料名称　
</t>
    </r>
    <r>
      <rPr>
        <b/>
        <sz val="10"/>
        <color theme="1"/>
        <rFont val="Meiryo UI"/>
        <family val="3"/>
        <charset val="128"/>
      </rPr>
      <t>英文成績書をご希望の方は英名をご記入ください</t>
    </r>
    <rPh sb="5" eb="7">
      <t>メイショウ</t>
    </rPh>
    <rPh sb="9" eb="14">
      <t>エイブンセイセキショ</t>
    </rPh>
    <rPh sb="16" eb="18">
      <t>キボウ</t>
    </rPh>
    <rPh sb="19" eb="20">
      <t>カタ</t>
    </rPh>
    <rPh sb="21" eb="23">
      <t>エイメイ</t>
    </rPh>
    <rPh sb="25" eb="27">
      <t>キニュウ</t>
    </rPh>
    <phoneticPr fontId="10"/>
  </si>
  <si>
    <r>
      <t>発送する試料には試料名を必ずご記入いただき、</t>
    </r>
    <r>
      <rPr>
        <b/>
        <u/>
        <sz val="10"/>
        <color theme="1"/>
        <rFont val="Meiryo UI"/>
        <family val="3"/>
        <charset val="128"/>
      </rPr>
      <t>分析依頼書を印刷の上、試料に同梱し</t>
    </r>
    <r>
      <rPr>
        <sz val="10"/>
        <color theme="1"/>
        <rFont val="Meiryo UI"/>
        <family val="3"/>
        <charset val="128"/>
      </rPr>
      <t>ご郵送ください。</t>
    </r>
    <rPh sb="4" eb="6">
      <t>シリョウ</t>
    </rPh>
    <rPh sb="8" eb="10">
      <t>シリョウ</t>
    </rPh>
    <rPh sb="10" eb="11">
      <t>メイ</t>
    </rPh>
    <rPh sb="22" eb="24">
      <t>ブンセキ</t>
    </rPh>
    <rPh sb="24" eb="27">
      <t>イライショ</t>
    </rPh>
    <rPh sb="28" eb="30">
      <t>インサツ</t>
    </rPh>
    <rPh sb="31" eb="32">
      <t>ウエ</t>
    </rPh>
    <rPh sb="33" eb="35">
      <t>シリョウ</t>
    </rPh>
    <rPh sb="36" eb="38">
      <t>ドウコン</t>
    </rPh>
    <rPh sb="40" eb="42">
      <t>ユウソウ</t>
    </rPh>
    <phoneticPr fontId="10"/>
  </si>
  <si>
    <t>試料性状
固体・液体・粉末</t>
    <rPh sb="2" eb="4">
      <t>セイジョウ</t>
    </rPh>
    <rPh sb="5" eb="7">
      <t>コタイ</t>
    </rPh>
    <rPh sb="8" eb="10">
      <t>エキタイ</t>
    </rPh>
    <rPh sb="11" eb="13">
      <t>フンマツ</t>
    </rPh>
    <phoneticPr fontId="10"/>
  </si>
  <si>
    <t>16試料以上の場合は、弊社お問合せ窓口または、担当営業までお問い合わせください。</t>
    <rPh sb="4" eb="6">
      <t>イジョウ</t>
    </rPh>
    <rPh sb="7" eb="9">
      <t>バアイ</t>
    </rPh>
    <rPh sb="11" eb="13">
      <t>ヘイシャ</t>
    </rPh>
    <rPh sb="14" eb="16">
      <t>トイアワ</t>
    </rPh>
    <rPh sb="17" eb="19">
      <t>マドクチ</t>
    </rPh>
    <rPh sb="23" eb="27">
      <t>タントウエイギョウ</t>
    </rPh>
    <rPh sb="30" eb="31">
      <t>ト</t>
    </rPh>
    <rPh sb="32" eb="33">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</si>
</sst>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F800]dddd\,\ mmmm\ dd\,\ yyyy"/>
    <numFmt numFmtId="178" formatCode="000\-0000"/>
    <numFmt numFmtId="179" formatCode="yyyy&quot;年&quot;m&quot;月&quot;d&quot;日&quot;;@"/>
    <numFmt numFmtId="180" formatCode="[&lt;=99999999]####\-####;\(00\)\ ####\-####"/>
  </numFmts>
  <fonts count="55"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vertAlign val="superscript"/>
      <sz val="10"/>
      <name val="ＭＳ Ｐゴシック"/>
      <family val="3"/>
      <charset val="128"/>
    </font>
    <font>
      <b/>
      <sz val="8"/>
      <name val="ＭＳ Ｐゴシック"/>
      <family val="3"/>
      <charset val="128"/>
    </font>
    <font>
      <sz val="10"/>
      <name val="Meiryo UI"/>
      <family val="3"/>
      <charset val="128"/>
    </font>
    <font>
      <sz val="6"/>
      <name val="ＭＳ Ｐゴシック"/>
      <family val="3"/>
      <charset val="128"/>
    </font>
    <font>
      <sz val="6"/>
      <name val="ＭＳ Ｐゴシック"/>
      <family val="3"/>
      <charset val="128"/>
    </font>
    <font>
      <sz val="11"/>
      <name val="ＭＳ Ｐゴシック"/>
      <family val="3"/>
      <charset val="128"/>
      <scheme val="major"/>
    </font>
    <font>
      <b/>
      <sz val="18"/>
      <name val="ＭＳ Ｐゴシック"/>
      <family val="3"/>
      <charset val="128"/>
      <scheme val="major"/>
    </font>
    <font>
      <sz val="18"/>
      <name val="ＭＳ Ｐゴシック"/>
      <family val="3"/>
      <charset val="128"/>
      <scheme val="major"/>
    </font>
    <font>
      <sz val="8"/>
      <name val="ＭＳ Ｐゴシック"/>
      <family val="3"/>
      <charset val="128"/>
      <scheme val="major"/>
    </font>
    <font>
      <u/>
      <sz val="11"/>
      <color indexed="9"/>
      <name val="ＭＳ Ｐゴシック"/>
      <family val="3"/>
      <charset val="128"/>
      <scheme val="major"/>
    </font>
    <font>
      <sz val="9"/>
      <name val="ＭＳ Ｐゴシック"/>
      <family val="3"/>
      <charset val="128"/>
      <scheme val="major"/>
    </font>
    <font>
      <b/>
      <sz val="12"/>
      <name val="ＭＳ Ｐゴシック"/>
      <family val="3"/>
      <charset val="128"/>
      <scheme val="major"/>
    </font>
    <font>
      <sz val="12"/>
      <name val="ＭＳ Ｐゴシック"/>
      <family val="3"/>
      <charset val="128"/>
      <scheme val="major"/>
    </font>
    <font>
      <b/>
      <sz val="10.5"/>
      <name val="ＭＳ Ｐゴシック"/>
      <family val="3"/>
      <charset val="128"/>
      <scheme val="major"/>
    </font>
    <font>
      <b/>
      <u/>
      <sz val="16"/>
      <name val="ＭＳ Ｐゴシック"/>
      <family val="3"/>
      <charset val="128"/>
      <scheme val="major"/>
    </font>
    <font>
      <sz val="8"/>
      <color theme="0" tint="-0.499984740745262"/>
      <name val="ＭＳ Ｐゴシック"/>
      <family val="3"/>
      <charset val="128"/>
      <scheme val="major"/>
    </font>
    <font>
      <b/>
      <sz val="8"/>
      <name val="ＭＳ Ｐゴシック"/>
      <family val="3"/>
      <charset val="128"/>
      <scheme val="major"/>
    </font>
    <font>
      <sz val="10"/>
      <name val="ＭＳ Ｐゴシック"/>
      <family val="3"/>
      <charset val="128"/>
      <scheme val="major"/>
    </font>
    <font>
      <b/>
      <sz val="10"/>
      <name val="ＭＳ Ｐゴシック"/>
      <family val="3"/>
      <charset val="128"/>
      <scheme val="major"/>
    </font>
    <font>
      <sz val="6"/>
      <name val="ＭＳ Ｐゴシック"/>
      <family val="3"/>
      <charset val="128"/>
      <scheme val="major"/>
    </font>
    <font>
      <sz val="10"/>
      <color theme="1"/>
      <name val="Meiryo UI"/>
      <family val="3"/>
      <charset val="128"/>
    </font>
    <font>
      <sz val="11"/>
      <color theme="1"/>
      <name val="Meiryo UI"/>
      <family val="3"/>
      <charset val="128"/>
    </font>
    <font>
      <sz val="10"/>
      <color rgb="FFFF0000"/>
      <name val="Meiryo UI"/>
      <family val="3"/>
      <charset val="128"/>
    </font>
    <font>
      <u/>
      <sz val="10"/>
      <name val="ＭＳ Ｐゴシック"/>
      <family val="3"/>
      <charset val="128"/>
      <scheme val="major"/>
    </font>
    <font>
      <b/>
      <sz val="10"/>
      <color theme="1"/>
      <name val="ＭＳ Ｐ明朝"/>
      <family val="1"/>
      <charset val="128"/>
    </font>
    <font>
      <b/>
      <sz val="10"/>
      <color theme="1"/>
      <name val="Meiryo UI"/>
      <family val="3"/>
      <charset val="128"/>
    </font>
    <font>
      <b/>
      <sz val="11"/>
      <name val="ＭＳ Ｐゴシック"/>
      <family val="3"/>
      <charset val="128"/>
      <scheme val="major"/>
    </font>
    <font>
      <b/>
      <sz val="11"/>
      <color rgb="FFFF0000"/>
      <name val="ＭＳ Ｐゴシック"/>
      <family val="3"/>
      <charset val="128"/>
      <scheme val="major"/>
    </font>
    <font>
      <sz val="11"/>
      <name val="Meiryo UI"/>
      <family val="3"/>
      <charset val="128"/>
    </font>
    <font>
      <b/>
      <u/>
      <sz val="10"/>
      <color theme="10"/>
      <name val="Meiryo UI"/>
      <family val="3"/>
      <charset val="128"/>
    </font>
    <font>
      <b/>
      <sz val="10"/>
      <name val="Meiryo UI"/>
      <family val="3"/>
      <charset val="128"/>
    </font>
    <font>
      <b/>
      <sz val="14"/>
      <name val="Meiryo UI"/>
      <family val="3"/>
      <charset val="128"/>
    </font>
    <font>
      <b/>
      <u/>
      <sz val="11"/>
      <color rgb="FF0070C0"/>
      <name val="Meiryo UI"/>
      <family val="3"/>
      <charset val="128"/>
    </font>
    <font>
      <u/>
      <sz val="10"/>
      <color indexed="12"/>
      <name val="Meiryo UI"/>
      <family val="3"/>
      <charset val="128"/>
    </font>
    <font>
      <b/>
      <u/>
      <sz val="12"/>
      <name val="Meiryo UI"/>
      <family val="3"/>
      <charset val="128"/>
    </font>
    <font>
      <b/>
      <u/>
      <sz val="10"/>
      <name val="Meiryo UI"/>
      <family val="3"/>
      <charset val="128"/>
    </font>
    <font>
      <sz val="12"/>
      <name val="Meiryo UI"/>
      <family val="3"/>
      <charset val="128"/>
    </font>
    <font>
      <sz val="8"/>
      <name val="Meiryo UI"/>
      <family val="3"/>
      <charset val="128"/>
    </font>
    <font>
      <b/>
      <sz val="10"/>
      <color rgb="FFFF0000"/>
      <name val="Meiryo UI"/>
      <family val="3"/>
      <charset val="128"/>
    </font>
    <font>
      <b/>
      <u/>
      <sz val="10"/>
      <color theme="1"/>
      <name val="Meiryo UI"/>
      <family val="3"/>
      <charset val="128"/>
    </font>
    <font>
      <b/>
      <sz val="10"/>
      <color rgb="FF0070C0"/>
      <name val="Meiryo UI"/>
      <family val="3"/>
      <charset val="128"/>
    </font>
    <font>
      <b/>
      <u/>
      <sz val="12"/>
      <color rgb="FF0070C0"/>
      <name val="Meiryo UI"/>
      <family val="3"/>
      <charset val="128"/>
    </font>
    <font>
      <sz val="20"/>
      <name val="ＭＳ Ｐゴシック"/>
      <family val="3"/>
      <charset val="128"/>
      <scheme val="major"/>
    </font>
    <font>
      <sz val="14"/>
      <name val="ＭＳ Ｐゴシック"/>
      <family val="3"/>
      <charset val="128"/>
      <scheme val="major"/>
    </font>
    <font>
      <b/>
      <sz val="11"/>
      <color rgb="FF0070C0"/>
      <name val="ＭＳ Ｐゴシック"/>
      <family val="3"/>
      <charset val="128"/>
      <scheme val="major"/>
    </font>
    <font>
      <b/>
      <u/>
      <sz val="12"/>
      <name val="ＭＳ Ｐゴシック"/>
      <family val="3"/>
      <charset val="128"/>
      <scheme val="major"/>
    </font>
    <font>
      <b/>
      <sz val="14"/>
      <name val="ＭＳ Ｐゴシック"/>
      <family val="3"/>
      <charset val="128"/>
      <scheme val="major"/>
    </font>
    <font>
      <vertAlign val="superscript"/>
      <sz val="8"/>
      <name val="ＭＳ Ｐゴシック"/>
      <family val="3"/>
      <charset val="128"/>
      <scheme val="major"/>
    </font>
    <font>
      <vertAlign val="superscript"/>
      <sz val="10"/>
      <name val="ＭＳ Ｐゴシック"/>
      <family val="3"/>
      <charset val="128"/>
      <scheme val="major"/>
    </font>
  </fonts>
  <fills count="5">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8"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423">
    <xf numFmtId="0" fontId="0" fillId="0" borderId="0" xfId="0">
      <alignment vertical="center"/>
    </xf>
    <xf numFmtId="0" fontId="11" fillId="0" borderId="0" xfId="0" applyFont="1" applyProtection="1">
      <alignment vertical="center"/>
      <protection hidden="1"/>
    </xf>
    <xf numFmtId="0" fontId="33" fillId="0" borderId="0" xfId="0" applyFont="1" applyProtection="1">
      <alignment vertical="center"/>
      <protection hidden="1"/>
    </xf>
    <xf numFmtId="0" fontId="12" fillId="0" borderId="0" xfId="0" applyFont="1" applyProtection="1">
      <alignment vertical="center"/>
      <protection hidden="1"/>
    </xf>
    <xf numFmtId="0" fontId="13" fillId="0" borderId="0" xfId="0" applyFont="1" applyProtection="1">
      <alignment vertical="center"/>
      <protection hidden="1"/>
    </xf>
    <xf numFmtId="0" fontId="11" fillId="0" borderId="0" xfId="0" applyFont="1" applyAlignment="1" applyProtection="1">
      <protection hidden="1"/>
    </xf>
    <xf numFmtId="0" fontId="11" fillId="0" borderId="1" xfId="0" applyFont="1" applyBorder="1" applyProtection="1">
      <alignment vertical="center"/>
      <protection hidden="1"/>
    </xf>
    <xf numFmtId="0" fontId="11" fillId="0" borderId="2" xfId="0" applyFont="1" applyBorder="1" applyProtection="1">
      <alignment vertical="center"/>
      <protection hidden="1"/>
    </xf>
    <xf numFmtId="0" fontId="11" fillId="0" borderId="3" xfId="0" applyFont="1" applyBorder="1" applyProtection="1">
      <alignment vertical="center"/>
      <protection hidden="1"/>
    </xf>
    <xf numFmtId="0" fontId="11" fillId="0" borderId="4" xfId="0" applyFont="1" applyBorder="1" applyProtection="1">
      <alignment vertical="center"/>
      <protection hidden="1"/>
    </xf>
    <xf numFmtId="0" fontId="11" fillId="0" borderId="5" xfId="0" applyFont="1" applyBorder="1" applyProtection="1">
      <alignment vertical="center"/>
      <protection hidden="1"/>
    </xf>
    <xf numFmtId="0" fontId="11" fillId="0" borderId="7" xfId="0" applyFont="1" applyBorder="1" applyProtection="1">
      <alignment vertical="center"/>
      <protection hidden="1"/>
    </xf>
    <xf numFmtId="0" fontId="14" fillId="0" borderId="6" xfId="0" applyFont="1" applyBorder="1" applyProtection="1">
      <alignment vertical="center"/>
      <protection hidden="1"/>
    </xf>
    <xf numFmtId="0" fontId="14" fillId="0" borderId="8" xfId="0" applyFont="1" applyBorder="1" applyProtection="1">
      <alignment vertical="center"/>
      <protection hidden="1"/>
    </xf>
    <xf numFmtId="0" fontId="11" fillId="0" borderId="9" xfId="0" applyFont="1" applyBorder="1" applyProtection="1">
      <alignment vertical="center"/>
      <protection hidden="1"/>
    </xf>
    <xf numFmtId="0" fontId="11" fillId="0" borderId="10" xfId="0" applyFont="1" applyBorder="1" applyProtection="1">
      <alignment vertical="center"/>
      <protection hidden="1"/>
    </xf>
    <xf numFmtId="0" fontId="11" fillId="0" borderId="0" xfId="0" applyFont="1" applyAlignment="1" applyProtection="1">
      <alignment horizontal="left" vertical="center" textRotation="255"/>
      <protection hidden="1"/>
    </xf>
    <xf numFmtId="0" fontId="22" fillId="0" borderId="0" xfId="0" applyFont="1" applyAlignment="1" applyProtection="1">
      <alignment horizontal="left"/>
      <protection hidden="1"/>
    </xf>
    <xf numFmtId="0" fontId="15" fillId="0" borderId="0" xfId="1" applyFont="1" applyBorder="1" applyAlignment="1" applyProtection="1">
      <alignment horizontal="center" vertical="center"/>
      <protection hidden="1"/>
    </xf>
    <xf numFmtId="0" fontId="14" fillId="0" borderId="0" xfId="0" applyFont="1" applyAlignment="1" applyProtection="1">
      <alignment horizontal="center" vertical="center" shrinkToFit="1"/>
      <protection hidden="1"/>
    </xf>
    <xf numFmtId="0" fontId="23" fillId="0" borderId="0" xfId="0" applyFont="1" applyProtection="1">
      <alignment vertical="center"/>
      <protection hidden="1"/>
    </xf>
    <xf numFmtId="0" fontId="23" fillId="0" borderId="5" xfId="0" applyFont="1" applyBorder="1" applyProtection="1">
      <alignment vertical="center"/>
      <protection hidden="1"/>
    </xf>
    <xf numFmtId="0" fontId="23" fillId="0" borderId="6" xfId="0" applyFont="1" applyBorder="1" applyProtection="1">
      <alignment vertical="center"/>
      <protection hidden="1"/>
    </xf>
    <xf numFmtId="0" fontId="23" fillId="0" borderId="7" xfId="0" applyFont="1" applyBorder="1" applyProtection="1">
      <alignment vertical="center"/>
      <protection hidden="1"/>
    </xf>
    <xf numFmtId="0" fontId="14" fillId="0" borderId="0" xfId="0" applyFont="1" applyAlignment="1" applyProtection="1">
      <alignment horizontal="center" vertical="center"/>
      <protection hidden="1"/>
    </xf>
    <xf numFmtId="0" fontId="16" fillId="0" borderId="0" xfId="0" applyFont="1" applyProtection="1">
      <alignment vertical="center"/>
      <protection hidden="1"/>
    </xf>
    <xf numFmtId="0" fontId="16" fillId="0" borderId="0" xfId="0" applyFont="1" applyAlignment="1" applyProtection="1">
      <alignment vertical="center" shrinkToFit="1"/>
      <protection hidden="1"/>
    </xf>
    <xf numFmtId="0" fontId="16" fillId="0" borderId="0" xfId="0" applyFont="1" applyAlignment="1" applyProtection="1">
      <alignment horizontal="center" vertical="center"/>
      <protection hidden="1"/>
    </xf>
    <xf numFmtId="0" fontId="16" fillId="0" borderId="0" xfId="0" applyFont="1" applyAlignment="1" applyProtection="1">
      <alignment horizontal="left" vertical="center"/>
      <protection hidden="1"/>
    </xf>
    <xf numFmtId="0" fontId="11" fillId="0" borderId="11" xfId="0" applyFont="1" applyBorder="1" applyProtection="1">
      <alignment vertical="center"/>
      <protection hidden="1"/>
    </xf>
    <xf numFmtId="0" fontId="11" fillId="0" borderId="12" xfId="0" applyFont="1" applyBorder="1" applyAlignment="1" applyProtection="1">
      <alignment horizontal="center" vertical="center" textRotation="255"/>
      <protection hidden="1"/>
    </xf>
    <xf numFmtId="0" fontId="14" fillId="0" borderId="12" xfId="0" applyFont="1" applyBorder="1" applyAlignment="1" applyProtection="1">
      <alignment horizontal="center" vertical="center" textRotation="255"/>
      <protection hidden="1"/>
    </xf>
    <xf numFmtId="0" fontId="11" fillId="0" borderId="12" xfId="0" applyFont="1" applyBorder="1" applyProtection="1">
      <alignment vertical="center"/>
      <protection hidden="1"/>
    </xf>
    <xf numFmtId="0" fontId="11" fillId="0" borderId="13" xfId="0" applyFont="1" applyBorder="1" applyProtection="1">
      <alignment vertical="center"/>
      <protection hidden="1"/>
    </xf>
    <xf numFmtId="0" fontId="11" fillId="0" borderId="0" xfId="0" applyFont="1" applyAlignment="1" applyProtection="1">
      <alignment horizontal="center" vertical="center" textRotation="255"/>
      <protection hidden="1"/>
    </xf>
    <xf numFmtId="0" fontId="11" fillId="2" borderId="19" xfId="0" applyFont="1" applyFill="1" applyBorder="1" applyAlignment="1" applyProtection="1">
      <alignment horizontal="left" vertical="center"/>
      <protection hidden="1"/>
    </xf>
    <xf numFmtId="0" fontId="14" fillId="2" borderId="14" xfId="0" applyFont="1" applyFill="1" applyBorder="1" applyAlignment="1" applyProtection="1">
      <alignment horizontal="center" vertical="center" textRotation="255"/>
      <protection hidden="1"/>
    </xf>
    <xf numFmtId="0" fontId="11" fillId="2" borderId="14" xfId="0" applyFont="1" applyFill="1" applyBorder="1" applyProtection="1">
      <alignment vertical="center"/>
      <protection hidden="1"/>
    </xf>
    <xf numFmtId="0" fontId="11" fillId="0" borderId="14" xfId="0" applyFont="1" applyBorder="1" applyProtection="1">
      <alignment vertical="center"/>
      <protection hidden="1"/>
    </xf>
    <xf numFmtId="0" fontId="11" fillId="0" borderId="15" xfId="0" applyFont="1" applyBorder="1" applyProtection="1">
      <alignment vertical="center"/>
      <protection hidden="1"/>
    </xf>
    <xf numFmtId="0" fontId="16" fillId="0" borderId="20" xfId="0" applyFont="1" applyBorder="1" applyAlignment="1" applyProtection="1">
      <alignment horizontal="left" vertical="center"/>
      <protection hidden="1"/>
    </xf>
    <xf numFmtId="0" fontId="16" fillId="0" borderId="0" xfId="0" applyFont="1" applyAlignment="1" applyProtection="1">
      <alignment horizontal="center" vertical="center" textRotation="255"/>
      <protection hidden="1"/>
    </xf>
    <xf numFmtId="0" fontId="16" fillId="0" borderId="16" xfId="0" applyFont="1" applyBorder="1" applyProtection="1">
      <alignment vertical="center"/>
      <protection hidden="1"/>
    </xf>
    <xf numFmtId="0" fontId="16" fillId="0" borderId="22" xfId="0" applyFont="1" applyBorder="1" applyProtection="1">
      <alignment vertical="center"/>
      <protection hidden="1"/>
    </xf>
    <xf numFmtId="0" fontId="16" fillId="0" borderId="17" xfId="0" applyFont="1" applyBorder="1" applyAlignment="1" applyProtection="1">
      <alignment horizontal="center" vertical="center" textRotation="255"/>
      <protection hidden="1"/>
    </xf>
    <xf numFmtId="0" fontId="16" fillId="0" borderId="17" xfId="0" applyFont="1" applyBorder="1" applyProtection="1">
      <alignment vertical="center"/>
      <protection hidden="1"/>
    </xf>
    <xf numFmtId="0" fontId="16" fillId="0" borderId="18" xfId="0" applyFont="1" applyBorder="1" applyProtection="1">
      <alignment vertical="center"/>
      <protection hidden="1"/>
    </xf>
    <xf numFmtId="0" fontId="17" fillId="0" borderId="0" xfId="0" applyFont="1" applyProtection="1">
      <alignment vertical="center"/>
      <protection hidden="1"/>
    </xf>
    <xf numFmtId="0" fontId="20" fillId="0" borderId="0" xfId="0" applyFont="1" applyProtection="1">
      <alignment vertical="center"/>
      <protection hidden="1"/>
    </xf>
    <xf numFmtId="0" fontId="11" fillId="0" borderId="26" xfId="0" applyFont="1" applyBorder="1" applyAlignment="1" applyProtection="1">
      <alignment horizontal="left" vertical="center"/>
      <protection hidden="1"/>
    </xf>
    <xf numFmtId="0" fontId="11" fillId="0" borderId="26" xfId="0" applyFont="1" applyBorder="1" applyAlignment="1" applyProtection="1">
      <alignment horizontal="center" vertical="center"/>
      <protection hidden="1"/>
    </xf>
    <xf numFmtId="0" fontId="11" fillId="0" borderId="17" xfId="0" applyFont="1" applyBorder="1" applyProtection="1">
      <alignment vertical="center"/>
      <protection hidden="1"/>
    </xf>
    <xf numFmtId="0" fontId="18" fillId="0" borderId="0" xfId="0" applyFont="1" applyProtection="1">
      <alignment vertical="center"/>
      <protection hidden="1"/>
    </xf>
    <xf numFmtId="0" fontId="19" fillId="0" borderId="0" xfId="0" applyFont="1" applyProtection="1">
      <alignment vertical="center"/>
      <protection hidden="1"/>
    </xf>
    <xf numFmtId="0" fontId="21" fillId="0" borderId="0" xfId="0" applyFont="1" applyAlignment="1" applyProtection="1">
      <alignment horizontal="right" vertical="center"/>
      <protection hidden="1"/>
    </xf>
    <xf numFmtId="0" fontId="11" fillId="0" borderId="6" xfId="0" applyFont="1" applyBorder="1" applyProtection="1">
      <alignment vertical="center"/>
      <protection hidden="1"/>
    </xf>
    <xf numFmtId="0" fontId="37" fillId="0" borderId="0" xfId="0" applyFont="1">
      <alignment vertical="center"/>
    </xf>
    <xf numFmtId="0" fontId="8" fillId="0" borderId="0" xfId="0" applyFont="1">
      <alignment vertical="center"/>
    </xf>
    <xf numFmtId="0" fontId="26" fillId="0" borderId="0" xfId="0" applyFont="1">
      <alignment vertical="center"/>
    </xf>
    <xf numFmtId="0" fontId="38" fillId="0" borderId="0" xfId="1" applyFont="1" applyAlignment="1" applyProtection="1">
      <alignment vertical="center"/>
    </xf>
    <xf numFmtId="0" fontId="34" fillId="0" borderId="0" xfId="0" applyFont="1" applyAlignment="1">
      <alignment horizontal="left" vertical="center" indent="1"/>
    </xf>
    <xf numFmtId="0" fontId="27" fillId="0" borderId="0" xfId="0" applyFont="1" applyAlignment="1">
      <alignment horizontal="left" vertical="center" indent="1"/>
    </xf>
    <xf numFmtId="0" fontId="26" fillId="0" borderId="0" xfId="0" applyFont="1" applyAlignment="1">
      <alignment horizontal="left" vertical="center" indent="1"/>
    </xf>
    <xf numFmtId="0" fontId="26" fillId="0" borderId="3" xfId="0" applyFont="1" applyBorder="1">
      <alignment vertical="center"/>
    </xf>
    <xf numFmtId="0" fontId="26" fillId="0" borderId="17" xfId="0" applyFont="1" applyBorder="1">
      <alignment vertical="center"/>
    </xf>
    <xf numFmtId="0" fontId="26" fillId="0" borderId="9" xfId="0" applyFont="1" applyBorder="1">
      <alignment vertical="center"/>
    </xf>
    <xf numFmtId="0" fontId="8" fillId="0" borderId="0" xfId="0" applyFont="1" applyAlignment="1">
      <alignment horizontal="center" vertical="center"/>
    </xf>
    <xf numFmtId="49" fontId="26" fillId="0" borderId="0" xfId="0" applyNumberFormat="1" applyFont="1" applyAlignment="1" applyProtection="1">
      <alignment vertical="center" shrinkToFit="1"/>
      <protection locked="0"/>
    </xf>
    <xf numFmtId="0" fontId="28" fillId="0" borderId="0" xfId="0" applyFont="1">
      <alignment vertical="center"/>
    </xf>
    <xf numFmtId="0" fontId="8"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xf>
    <xf numFmtId="0" fontId="8" fillId="0" borderId="0" xfId="0" applyFont="1" applyAlignment="1">
      <alignment horizontal="left" vertical="center" shrinkToFit="1"/>
    </xf>
    <xf numFmtId="0" fontId="26" fillId="0" borderId="31" xfId="0" applyFont="1" applyBorder="1" applyAlignment="1">
      <alignment horizontal="left" vertical="center"/>
    </xf>
    <xf numFmtId="0" fontId="26" fillId="0" borderId="26" xfId="0" applyFont="1" applyBorder="1" applyAlignment="1">
      <alignment horizontal="left" vertical="center"/>
    </xf>
    <xf numFmtId="0" fontId="35" fillId="0" borderId="0" xfId="1" applyFont="1" applyAlignment="1" applyProtection="1">
      <alignment vertical="center"/>
    </xf>
    <xf numFmtId="0" fontId="36" fillId="0" borderId="0" xfId="0" applyFont="1">
      <alignment vertical="center"/>
    </xf>
    <xf numFmtId="0" fontId="35" fillId="0" borderId="0" xfId="1" applyFont="1" applyBorder="1" applyAlignment="1" applyProtection="1">
      <alignment horizontal="center" vertical="center"/>
    </xf>
    <xf numFmtId="0" fontId="31" fillId="0" borderId="0" xfId="0" applyFont="1">
      <alignment vertical="center"/>
    </xf>
    <xf numFmtId="0" fontId="8" fillId="0" borderId="6" xfId="0" applyFont="1" applyBorder="1" applyAlignment="1">
      <alignment horizontal="center" vertical="center"/>
    </xf>
    <xf numFmtId="0" fontId="26" fillId="3" borderId="6" xfId="0" applyFont="1" applyFill="1" applyBorder="1" applyAlignment="1">
      <alignment horizontal="center" vertical="center" wrapText="1"/>
    </xf>
    <xf numFmtId="0" fontId="26" fillId="3" borderId="6" xfId="0" applyFont="1" applyFill="1" applyBorder="1" applyAlignment="1">
      <alignment horizontal="center" vertical="center" shrinkToFit="1"/>
    </xf>
    <xf numFmtId="0" fontId="39" fillId="0" borderId="0" xfId="1" applyFont="1" applyAlignment="1" applyProtection="1">
      <alignment vertical="center"/>
    </xf>
    <xf numFmtId="0" fontId="12" fillId="0" borderId="0" xfId="0" applyFont="1" applyAlignment="1" applyProtection="1">
      <alignment vertical="center" shrinkToFit="1"/>
      <protection hidden="1"/>
    </xf>
    <xf numFmtId="0" fontId="30" fillId="0" borderId="0" xfId="0" applyFont="1" applyProtection="1">
      <alignment vertical="center"/>
      <protection hidden="1"/>
    </xf>
    <xf numFmtId="0" fontId="24" fillId="0" borderId="0" xfId="0" applyFont="1" applyProtection="1">
      <alignment vertical="center"/>
      <protection hidden="1"/>
    </xf>
    <xf numFmtId="0" fontId="14" fillId="0" borderId="8" xfId="0" applyFont="1" applyBorder="1" applyAlignment="1" applyProtection="1">
      <alignment horizontal="left" vertical="center"/>
      <protection hidden="1"/>
    </xf>
    <xf numFmtId="0" fontId="25" fillId="0" borderId="9" xfId="0" applyFont="1" applyBorder="1" applyAlignment="1" applyProtection="1">
      <alignment vertical="center" wrapText="1"/>
      <protection hidden="1"/>
    </xf>
    <xf numFmtId="0" fontId="23" fillId="0" borderId="9" xfId="0" applyFont="1" applyBorder="1" applyAlignment="1" applyProtection="1">
      <alignment vertical="top" wrapText="1"/>
      <protection hidden="1"/>
    </xf>
    <xf numFmtId="0" fontId="16" fillId="0" borderId="8" xfId="0" applyFont="1" applyBorder="1" applyAlignment="1" applyProtection="1">
      <alignment horizontal="left" vertical="center"/>
      <protection hidden="1"/>
    </xf>
    <xf numFmtId="0" fontId="26" fillId="0" borderId="5" xfId="0" applyFont="1" applyBorder="1" applyAlignment="1">
      <alignment horizontal="lef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49" fontId="26" fillId="0" borderId="0" xfId="0" applyNumberFormat="1" applyFont="1" applyAlignment="1">
      <alignment vertical="center" shrinkToFit="1"/>
    </xf>
    <xf numFmtId="0" fontId="26" fillId="0" borderId="26" xfId="0" applyFont="1" applyBorder="1" applyAlignment="1">
      <alignment horizontal="center" vertical="center"/>
    </xf>
    <xf numFmtId="0" fontId="43" fillId="0" borderId="6" xfId="0" applyFont="1" applyBorder="1" applyAlignment="1">
      <alignment horizontal="center" vertical="center"/>
    </xf>
    <xf numFmtId="0" fontId="28" fillId="0" borderId="21" xfId="0" applyFont="1" applyBorder="1">
      <alignment vertical="center"/>
    </xf>
    <xf numFmtId="0" fontId="28" fillId="0" borderId="28" xfId="0" applyFont="1" applyBorder="1">
      <alignment vertical="center"/>
    </xf>
    <xf numFmtId="0" fontId="28" fillId="0" borderId="27" xfId="0" applyFont="1" applyBorder="1">
      <alignment vertical="center"/>
    </xf>
    <xf numFmtId="0" fontId="28" fillId="0" borderId="18" xfId="0" applyFont="1" applyBorder="1">
      <alignment vertical="center"/>
    </xf>
    <xf numFmtId="0" fontId="28" fillId="0" borderId="16" xfId="0" applyFont="1" applyBorder="1">
      <alignment vertical="center"/>
    </xf>
    <xf numFmtId="0" fontId="26" fillId="0" borderId="14" xfId="0" applyFont="1" applyBorder="1" applyAlignment="1">
      <alignment horizontal="center" vertical="center"/>
    </xf>
    <xf numFmtId="0" fontId="26" fillId="0" borderId="9" xfId="0" applyFont="1" applyBorder="1" applyAlignment="1">
      <alignment horizontal="center" vertical="center"/>
    </xf>
    <xf numFmtId="0" fontId="26" fillId="0" borderId="3" xfId="0" applyFont="1" applyBorder="1" applyAlignment="1">
      <alignment horizontal="center" vertical="center"/>
    </xf>
    <xf numFmtId="0" fontId="26" fillId="0" borderId="17" xfId="0" applyFont="1" applyBorder="1" applyAlignment="1">
      <alignment horizontal="center" vertical="center"/>
    </xf>
    <xf numFmtId="0" fontId="11" fillId="0" borderId="0" xfId="0" applyFont="1" applyAlignment="1" applyProtection="1">
      <alignment horizontal="center" vertical="center"/>
      <protection hidden="1"/>
    </xf>
    <xf numFmtId="0" fontId="25" fillId="0" borderId="0" xfId="0" applyFont="1" applyAlignment="1" applyProtection="1">
      <alignment horizontal="left" vertical="center" wrapText="1"/>
      <protection hidden="1"/>
    </xf>
    <xf numFmtId="0" fontId="11" fillId="0" borderId="8" xfId="0" applyFont="1" applyBorder="1" applyAlignment="1" applyProtection="1">
      <alignment horizontal="center" vertical="center"/>
      <protection hidden="1"/>
    </xf>
    <xf numFmtId="0" fontId="47" fillId="0" borderId="0" xfId="1" applyFont="1" applyAlignment="1" applyProtection="1">
      <alignment vertical="center"/>
    </xf>
    <xf numFmtId="0" fontId="23" fillId="0" borderId="9" xfId="0" applyFont="1" applyBorder="1" applyAlignment="1" applyProtection="1">
      <alignment horizontal="left" vertical="top" wrapText="1"/>
      <protection hidden="1"/>
    </xf>
    <xf numFmtId="0" fontId="32" fillId="0" borderId="0" xfId="0" applyFont="1" applyProtection="1">
      <alignment vertical="center"/>
      <protection hidden="1"/>
    </xf>
    <xf numFmtId="0" fontId="50" fillId="0" borderId="0" xfId="0" applyFont="1" applyProtection="1">
      <alignment vertical="center"/>
      <protection hidden="1"/>
    </xf>
    <xf numFmtId="0" fontId="46" fillId="0" borderId="0" xfId="0" applyFont="1">
      <alignment vertical="center"/>
    </xf>
    <xf numFmtId="0" fontId="16" fillId="0" borderId="20" xfId="0" applyFont="1" applyBorder="1" applyProtection="1">
      <alignment vertical="center"/>
      <protection hidden="1"/>
    </xf>
    <xf numFmtId="0" fontId="52" fillId="0" borderId="0" xfId="0" applyFont="1" applyProtection="1">
      <alignment vertical="center"/>
      <protection hidden="1"/>
    </xf>
    <xf numFmtId="0" fontId="44" fillId="0" borderId="0" xfId="0" applyFont="1">
      <alignment vertical="center"/>
    </xf>
    <xf numFmtId="49" fontId="26" fillId="0" borderId="32" xfId="0" applyNumberFormat="1" applyFont="1" applyBorder="1" applyAlignment="1">
      <alignment horizontal="center" vertical="center"/>
    </xf>
    <xf numFmtId="49" fontId="26" fillId="0" borderId="38" xfId="0" applyNumberFormat="1" applyFont="1" applyBorder="1" applyAlignment="1">
      <alignment horizontal="center" vertical="center"/>
    </xf>
    <xf numFmtId="49" fontId="26" fillId="0" borderId="39" xfId="0" applyNumberFormat="1" applyFont="1" applyBorder="1" applyAlignment="1">
      <alignment horizontal="center" vertical="center"/>
    </xf>
    <xf numFmtId="49" fontId="26" fillId="4" borderId="19" xfId="0" applyNumberFormat="1" applyFont="1" applyFill="1" applyBorder="1" applyAlignment="1" applyProtection="1">
      <alignment horizontal="left" vertical="center" wrapText="1" shrinkToFit="1"/>
      <protection locked="0"/>
    </xf>
    <xf numFmtId="49" fontId="26" fillId="4" borderId="14" xfId="0" applyNumberFormat="1" applyFont="1" applyFill="1" applyBorder="1" applyAlignment="1" applyProtection="1">
      <alignment horizontal="left" vertical="center" wrapText="1" shrinkToFit="1"/>
      <protection locked="0"/>
    </xf>
    <xf numFmtId="49" fontId="26" fillId="4" borderId="15" xfId="0" applyNumberFormat="1" applyFont="1" applyFill="1" applyBorder="1" applyAlignment="1" applyProtection="1">
      <alignment horizontal="left" vertical="center" wrapText="1" shrinkToFit="1"/>
      <protection locked="0"/>
    </xf>
    <xf numFmtId="49" fontId="26" fillId="4" borderId="20" xfId="0" applyNumberFormat="1" applyFont="1" applyFill="1" applyBorder="1" applyAlignment="1" applyProtection="1">
      <alignment horizontal="left" vertical="center" wrapText="1" shrinkToFit="1"/>
      <protection locked="0"/>
    </xf>
    <xf numFmtId="49" fontId="26" fillId="4" borderId="0" xfId="0" applyNumberFormat="1" applyFont="1" applyFill="1" applyAlignment="1" applyProtection="1">
      <alignment horizontal="left" vertical="center" wrapText="1" shrinkToFit="1"/>
      <protection locked="0"/>
    </xf>
    <xf numFmtId="49" fontId="26" fillId="4" borderId="16" xfId="0" applyNumberFormat="1" applyFont="1" applyFill="1" applyBorder="1" applyAlignment="1" applyProtection="1">
      <alignment horizontal="left" vertical="center" wrapText="1" shrinkToFit="1"/>
      <protection locked="0"/>
    </xf>
    <xf numFmtId="49" fontId="26" fillId="4" borderId="22" xfId="0" applyNumberFormat="1" applyFont="1" applyFill="1" applyBorder="1" applyAlignment="1" applyProtection="1">
      <alignment horizontal="left" vertical="center" wrapText="1" shrinkToFit="1"/>
      <protection locked="0"/>
    </xf>
    <xf numFmtId="49" fontId="26" fillId="4" borderId="17" xfId="0" applyNumberFormat="1" applyFont="1" applyFill="1" applyBorder="1" applyAlignment="1" applyProtection="1">
      <alignment horizontal="left" vertical="center" wrapText="1" shrinkToFit="1"/>
      <protection locked="0"/>
    </xf>
    <xf numFmtId="49" fontId="26" fillId="4" borderId="18" xfId="0" applyNumberFormat="1" applyFont="1" applyFill="1" applyBorder="1" applyAlignment="1" applyProtection="1">
      <alignment horizontal="left" vertical="center" wrapText="1" shrinkToFit="1"/>
      <protection locked="0"/>
    </xf>
    <xf numFmtId="20" fontId="26" fillId="4" borderId="19" xfId="0" applyNumberFormat="1" applyFont="1" applyFill="1" applyBorder="1" applyAlignment="1" applyProtection="1">
      <alignment horizontal="center" vertical="center" wrapText="1"/>
      <protection locked="0"/>
    </xf>
    <xf numFmtId="20" fontId="26" fillId="4" borderId="15" xfId="0" applyNumberFormat="1" applyFont="1" applyFill="1" applyBorder="1" applyAlignment="1" applyProtection="1">
      <alignment horizontal="center" vertical="center" wrapText="1"/>
      <protection locked="0"/>
    </xf>
    <xf numFmtId="20" fontId="26" fillId="4" borderId="20" xfId="0" applyNumberFormat="1" applyFont="1" applyFill="1" applyBorder="1" applyAlignment="1" applyProtection="1">
      <alignment horizontal="center" vertical="center" wrapText="1"/>
      <protection locked="0"/>
    </xf>
    <xf numFmtId="20" fontId="26" fillId="4" borderId="16" xfId="0" applyNumberFormat="1" applyFont="1" applyFill="1" applyBorder="1" applyAlignment="1" applyProtection="1">
      <alignment horizontal="center" vertical="center" wrapText="1"/>
      <protection locked="0"/>
    </xf>
    <xf numFmtId="20" fontId="26" fillId="4" borderId="22" xfId="0" applyNumberFormat="1" applyFont="1" applyFill="1" applyBorder="1" applyAlignment="1" applyProtection="1">
      <alignment horizontal="center" vertical="center" wrapText="1"/>
      <protection locked="0"/>
    </xf>
    <xf numFmtId="20" fontId="26" fillId="4" borderId="18" xfId="0" applyNumberFormat="1" applyFont="1" applyFill="1" applyBorder="1" applyAlignment="1" applyProtection="1">
      <alignment horizontal="center" vertical="center" wrapText="1"/>
      <protection locked="0"/>
    </xf>
    <xf numFmtId="0" fontId="26" fillId="4" borderId="19" xfId="0" applyFont="1" applyFill="1" applyBorder="1" applyAlignment="1" applyProtection="1">
      <alignment horizontal="left" vertical="center" wrapText="1"/>
      <protection locked="0"/>
    </xf>
    <xf numFmtId="0" fontId="26" fillId="4" borderId="14" xfId="0" applyFont="1" applyFill="1" applyBorder="1" applyAlignment="1" applyProtection="1">
      <alignment horizontal="left" vertical="center" wrapText="1"/>
      <protection locked="0"/>
    </xf>
    <xf numFmtId="0" fontId="26" fillId="4" borderId="15" xfId="0" applyFont="1" applyFill="1" applyBorder="1" applyAlignment="1" applyProtection="1">
      <alignment horizontal="left" vertical="center" wrapText="1"/>
      <protection locked="0"/>
    </xf>
    <xf numFmtId="0" fontId="26" fillId="4" borderId="20" xfId="0" applyFont="1" applyFill="1" applyBorder="1" applyAlignment="1" applyProtection="1">
      <alignment horizontal="left" vertical="center" wrapText="1"/>
      <protection locked="0"/>
    </xf>
    <xf numFmtId="0" fontId="26" fillId="4" borderId="0" xfId="0" applyFont="1" applyFill="1" applyAlignment="1" applyProtection="1">
      <alignment horizontal="left" vertical="center" wrapText="1"/>
      <protection locked="0"/>
    </xf>
    <xf numFmtId="0" fontId="26" fillId="4" borderId="16" xfId="0" applyFont="1" applyFill="1" applyBorder="1" applyAlignment="1" applyProtection="1">
      <alignment horizontal="left" vertical="center" wrapText="1"/>
      <protection locked="0"/>
    </xf>
    <xf numFmtId="0" fontId="26" fillId="4" borderId="2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18" xfId="0" applyFont="1" applyFill="1" applyBorder="1" applyAlignment="1" applyProtection="1">
      <alignment horizontal="left" vertical="center" wrapText="1"/>
      <protection locked="0"/>
    </xf>
    <xf numFmtId="0" fontId="26" fillId="4" borderId="6" xfId="0" applyFont="1" applyFill="1" applyBorder="1" applyAlignment="1" applyProtection="1">
      <alignment horizontal="left" vertical="center" shrinkToFit="1"/>
      <protection locked="0"/>
    </xf>
    <xf numFmtId="0" fontId="26" fillId="0" borderId="31" xfId="0" applyFont="1" applyBorder="1" applyAlignment="1">
      <alignment horizontal="left" vertical="center"/>
    </xf>
    <xf numFmtId="0" fontId="26" fillId="0" borderId="26" xfId="0" applyFont="1" applyBorder="1" applyAlignment="1">
      <alignment horizontal="left" vertical="center"/>
    </xf>
    <xf numFmtId="0" fontId="26" fillId="4" borderId="8" xfId="0" applyFont="1" applyFill="1" applyBorder="1" applyAlignment="1" applyProtection="1">
      <alignment horizontal="left" vertical="center" shrinkToFit="1"/>
      <protection locked="0"/>
    </xf>
    <xf numFmtId="0" fontId="26" fillId="4" borderId="9" xfId="0" applyFont="1" applyFill="1" applyBorder="1" applyAlignment="1" applyProtection="1">
      <alignment horizontal="left" vertical="center" shrinkToFit="1"/>
      <protection locked="0"/>
    </xf>
    <xf numFmtId="0" fontId="26" fillId="4" borderId="35" xfId="0" applyFont="1" applyFill="1" applyBorder="1" applyAlignment="1" applyProtection="1">
      <alignment horizontal="left" vertical="center" shrinkToFit="1"/>
      <protection locked="0"/>
    </xf>
    <xf numFmtId="0" fontId="8" fillId="0" borderId="29"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8" fillId="0" borderId="30" xfId="0" applyFont="1" applyBorder="1" applyAlignment="1" applyProtection="1">
      <alignment horizontal="left" vertical="center"/>
      <protection locked="0"/>
    </xf>
    <xf numFmtId="0" fontId="26" fillId="0" borderId="23" xfId="0" applyFont="1" applyBorder="1" applyAlignment="1">
      <alignment horizontal="left" vertical="center"/>
    </xf>
    <xf numFmtId="0" fontId="26" fillId="0" borderId="24" xfId="0" applyFont="1" applyBorder="1" applyAlignment="1">
      <alignment horizontal="left" vertical="center"/>
    </xf>
    <xf numFmtId="0" fontId="26" fillId="0" borderId="33" xfId="0" applyFont="1" applyBorder="1" applyAlignment="1">
      <alignment horizontal="left" vertical="center"/>
    </xf>
    <xf numFmtId="0" fontId="26" fillId="4" borderId="24" xfId="0" applyFont="1" applyFill="1" applyBorder="1" applyAlignment="1" applyProtection="1">
      <alignment horizontal="left" vertical="center" shrinkToFit="1"/>
      <protection locked="0"/>
    </xf>
    <xf numFmtId="0" fontId="26" fillId="4" borderId="45" xfId="0" applyFont="1" applyFill="1" applyBorder="1" applyAlignment="1" applyProtection="1">
      <alignment horizontal="left" vertical="center" shrinkToFit="1"/>
      <protection locked="0"/>
    </xf>
    <xf numFmtId="0" fontId="28" fillId="0" borderId="6" xfId="0" applyFont="1" applyBorder="1" applyAlignment="1">
      <alignment horizontal="center" vertical="center"/>
    </xf>
    <xf numFmtId="0" fontId="26" fillId="0" borderId="6" xfId="0" applyFont="1" applyBorder="1" applyAlignment="1">
      <alignment horizontal="center" vertical="center" wrapText="1"/>
    </xf>
    <xf numFmtId="20" fontId="8" fillId="0" borderId="6" xfId="0" applyNumberFormat="1" applyFont="1" applyBorder="1" applyAlignment="1">
      <alignment horizontal="center" vertical="center" wrapText="1"/>
    </xf>
    <xf numFmtId="49" fontId="26" fillId="0" borderId="0" xfId="0" applyNumberFormat="1" applyFont="1" applyAlignment="1">
      <alignment horizontal="left" vertical="center" shrinkToFit="1"/>
    </xf>
    <xf numFmtId="0" fontId="8" fillId="0" borderId="23"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20" fontId="8" fillId="3" borderId="6" xfId="0" applyNumberFormat="1" applyFont="1" applyFill="1" applyBorder="1" applyAlignment="1">
      <alignment horizontal="center" vertical="center" wrapText="1"/>
    </xf>
    <xf numFmtId="0" fontId="26" fillId="4" borderId="19" xfId="0" applyFont="1" applyFill="1" applyBorder="1" applyAlignment="1" applyProtection="1">
      <alignment horizontal="center" vertical="center" shrinkToFit="1"/>
      <protection locked="0"/>
    </xf>
    <xf numFmtId="0" fontId="26" fillId="4" borderId="15" xfId="0" applyFont="1" applyFill="1" applyBorder="1" applyAlignment="1" applyProtection="1">
      <alignment horizontal="center" vertical="center" shrinkToFit="1"/>
      <protection locked="0"/>
    </xf>
    <xf numFmtId="0" fontId="26" fillId="4" borderId="20" xfId="0" applyFont="1" applyFill="1" applyBorder="1" applyAlignment="1" applyProtection="1">
      <alignment horizontal="center" vertical="center" shrinkToFit="1"/>
      <protection locked="0"/>
    </xf>
    <xf numFmtId="0" fontId="26" fillId="4" borderId="16" xfId="0" applyFont="1" applyFill="1" applyBorder="1" applyAlignment="1" applyProtection="1">
      <alignment horizontal="center" vertical="center" shrinkToFit="1"/>
      <protection locked="0"/>
    </xf>
    <xf numFmtId="0" fontId="26" fillId="4" borderId="22" xfId="0" applyFont="1" applyFill="1" applyBorder="1" applyAlignment="1" applyProtection="1">
      <alignment horizontal="center" vertical="center" shrinkToFit="1"/>
      <protection locked="0"/>
    </xf>
    <xf numFmtId="0" fontId="26" fillId="4" borderId="18" xfId="0" applyFont="1" applyFill="1" applyBorder="1" applyAlignment="1" applyProtection="1">
      <alignment horizontal="center" vertical="center" shrinkToFit="1"/>
      <protection locked="0"/>
    </xf>
    <xf numFmtId="0" fontId="26" fillId="3" borderId="6" xfId="0" applyFont="1" applyFill="1" applyBorder="1" applyAlignment="1">
      <alignment horizontal="center" vertical="center" shrinkToFit="1"/>
    </xf>
    <xf numFmtId="0" fontId="26" fillId="0" borderId="19"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8" xfId="0" applyFont="1" applyBorder="1" applyAlignment="1">
      <alignment horizontal="center" vertical="center" wrapText="1"/>
    </xf>
    <xf numFmtId="0" fontId="26" fillId="3" borderId="8" xfId="0" applyFont="1" applyFill="1" applyBorder="1" applyAlignment="1">
      <alignment horizontal="center" vertical="center" shrinkToFit="1"/>
    </xf>
    <xf numFmtId="0" fontId="26" fillId="3" borderId="21" xfId="0" applyFont="1" applyFill="1" applyBorder="1" applyAlignment="1">
      <alignment horizontal="center" vertical="center" shrinkToFit="1"/>
    </xf>
    <xf numFmtId="0" fontId="26" fillId="0" borderId="44" xfId="0" applyFont="1" applyBorder="1" applyAlignment="1">
      <alignment horizontal="left" vertical="center"/>
    </xf>
    <xf numFmtId="0" fontId="26" fillId="0" borderId="3" xfId="0" applyFont="1" applyBorder="1" applyAlignment="1">
      <alignment horizontal="left" vertical="center"/>
    </xf>
    <xf numFmtId="179" fontId="26" fillId="4" borderId="24" xfId="0" applyNumberFormat="1" applyFont="1" applyFill="1" applyBorder="1" applyAlignment="1" applyProtection="1">
      <alignment horizontal="left" vertical="center"/>
      <protection locked="0"/>
    </xf>
    <xf numFmtId="179" fontId="26" fillId="4" borderId="45" xfId="0" applyNumberFormat="1" applyFont="1" applyFill="1" applyBorder="1" applyAlignment="1" applyProtection="1">
      <alignment horizontal="left" vertical="center"/>
      <protection locked="0"/>
    </xf>
    <xf numFmtId="0" fontId="26" fillId="0" borderId="43" xfId="0" applyFont="1" applyBorder="1" applyAlignment="1">
      <alignment horizontal="left" vertical="center"/>
    </xf>
    <xf numFmtId="0" fontId="26" fillId="0" borderId="17" xfId="0" applyFont="1" applyBorder="1" applyAlignment="1">
      <alignment horizontal="left" vertical="center"/>
    </xf>
    <xf numFmtId="179" fontId="26" fillId="4" borderId="6" xfId="0" applyNumberFormat="1" applyFont="1" applyFill="1" applyBorder="1" applyAlignment="1" applyProtection="1">
      <alignment horizontal="left" vertical="center"/>
      <protection locked="0"/>
    </xf>
    <xf numFmtId="179" fontId="26" fillId="4" borderId="41" xfId="0" applyNumberFormat="1" applyFont="1" applyFill="1" applyBorder="1" applyAlignment="1" applyProtection="1">
      <alignment horizontal="left" vertical="center"/>
      <protection locked="0"/>
    </xf>
    <xf numFmtId="0" fontId="26" fillId="4" borderId="19" xfId="0" applyFont="1" applyFill="1" applyBorder="1" applyAlignment="1" applyProtection="1">
      <alignment horizontal="left" vertical="center" wrapText="1" shrinkToFit="1"/>
      <protection locked="0"/>
    </xf>
    <xf numFmtId="0" fontId="26" fillId="4" borderId="14" xfId="0" applyFont="1" applyFill="1" applyBorder="1" applyAlignment="1" applyProtection="1">
      <alignment horizontal="left" vertical="center" wrapText="1" shrinkToFit="1"/>
      <protection locked="0"/>
    </xf>
    <xf numFmtId="0" fontId="26" fillId="4" borderId="15" xfId="0" applyFont="1" applyFill="1" applyBorder="1" applyAlignment="1" applyProtection="1">
      <alignment horizontal="left" vertical="center" wrapText="1" shrinkToFit="1"/>
      <protection locked="0"/>
    </xf>
    <xf numFmtId="0" fontId="26" fillId="4" borderId="20" xfId="0" applyFont="1" applyFill="1" applyBorder="1" applyAlignment="1" applyProtection="1">
      <alignment horizontal="left" vertical="center" wrapText="1" shrinkToFit="1"/>
      <protection locked="0"/>
    </xf>
    <xf numFmtId="0" fontId="26" fillId="4" borderId="0" xfId="0" applyFont="1" applyFill="1" applyAlignment="1" applyProtection="1">
      <alignment horizontal="left" vertical="center" wrapText="1" shrinkToFit="1"/>
      <protection locked="0"/>
    </xf>
    <xf numFmtId="0" fontId="26" fillId="4" borderId="16" xfId="0" applyFont="1" applyFill="1" applyBorder="1" applyAlignment="1" applyProtection="1">
      <alignment horizontal="left" vertical="center" wrapText="1" shrinkToFit="1"/>
      <protection locked="0"/>
    </xf>
    <xf numFmtId="0" fontId="26" fillId="4" borderId="22" xfId="0" applyFont="1" applyFill="1" applyBorder="1" applyAlignment="1" applyProtection="1">
      <alignment horizontal="left" vertical="center" wrapText="1" shrinkToFit="1"/>
      <protection locked="0"/>
    </xf>
    <xf numFmtId="0" fontId="26" fillId="4" borderId="17" xfId="0" applyFont="1" applyFill="1" applyBorder="1" applyAlignment="1" applyProtection="1">
      <alignment horizontal="left" vertical="center" wrapText="1" shrinkToFit="1"/>
      <protection locked="0"/>
    </xf>
    <xf numFmtId="0" fontId="26" fillId="4" borderId="18" xfId="0" applyFont="1" applyFill="1" applyBorder="1" applyAlignment="1" applyProtection="1">
      <alignment horizontal="left" vertical="center" wrapText="1" shrinkToFit="1"/>
      <protection locked="0"/>
    </xf>
    <xf numFmtId="0" fontId="26" fillId="3" borderId="6" xfId="0" applyFont="1" applyFill="1" applyBorder="1" applyAlignment="1">
      <alignment horizontal="center" vertical="center"/>
    </xf>
    <xf numFmtId="0" fontId="26" fillId="0" borderId="25" xfId="0" applyFont="1" applyBorder="1" applyAlignment="1">
      <alignment horizontal="left" vertical="center"/>
    </xf>
    <xf numFmtId="0" fontId="26" fillId="0" borderId="6" xfId="0" applyFont="1" applyBorder="1" applyAlignment="1">
      <alignment horizontal="left" vertical="center"/>
    </xf>
    <xf numFmtId="0" fontId="26" fillId="0" borderId="8" xfId="0" applyFont="1" applyBorder="1" applyAlignment="1">
      <alignment horizontal="left" vertical="center"/>
    </xf>
    <xf numFmtId="0" fontId="26" fillId="4" borderId="41" xfId="0" applyFont="1" applyFill="1" applyBorder="1" applyAlignment="1" applyProtection="1">
      <alignment horizontal="left" vertical="center" shrinkToFit="1"/>
      <protection locked="0"/>
    </xf>
    <xf numFmtId="0" fontId="26" fillId="0" borderId="40" xfId="0" applyFont="1" applyBorder="1" applyAlignment="1">
      <alignment horizontal="left" vertical="center"/>
    </xf>
    <xf numFmtId="0" fontId="26" fillId="0" borderId="9" xfId="0" applyFont="1" applyBorder="1" applyAlignment="1">
      <alignment horizontal="left" vertical="center"/>
    </xf>
    <xf numFmtId="0" fontId="26" fillId="4" borderId="8" xfId="0" applyFont="1" applyFill="1" applyBorder="1" applyAlignment="1" applyProtection="1">
      <alignment horizontal="left" vertical="center"/>
      <protection locked="0"/>
    </xf>
    <xf numFmtId="0" fontId="26" fillId="4" borderId="9" xfId="0" applyFont="1" applyFill="1" applyBorder="1" applyAlignment="1" applyProtection="1">
      <alignment horizontal="left" vertical="center"/>
      <protection locked="0"/>
    </xf>
    <xf numFmtId="0" fontId="26" fillId="4" borderId="35" xfId="0" applyFont="1" applyFill="1" applyBorder="1" applyAlignment="1" applyProtection="1">
      <alignment horizontal="left" vertical="center"/>
      <protection locked="0"/>
    </xf>
    <xf numFmtId="0" fontId="26" fillId="4" borderId="42" xfId="0" applyFont="1" applyFill="1" applyBorder="1" applyAlignment="1" applyProtection="1">
      <alignment horizontal="left" vertical="center" shrinkToFit="1"/>
      <protection locked="0"/>
    </xf>
    <xf numFmtId="0" fontId="26" fillId="4" borderId="30" xfId="0" applyFont="1" applyFill="1" applyBorder="1" applyAlignment="1" applyProtection="1">
      <alignment horizontal="left" vertical="center" shrinkToFit="1"/>
      <protection locked="0"/>
    </xf>
    <xf numFmtId="176" fontId="26" fillId="4" borderId="8" xfId="0" applyNumberFormat="1" applyFont="1" applyFill="1" applyBorder="1" applyAlignment="1" applyProtection="1">
      <alignment horizontal="left" vertical="center"/>
      <protection locked="0"/>
    </xf>
    <xf numFmtId="176" fontId="26" fillId="4" borderId="9" xfId="0" applyNumberFormat="1" applyFont="1" applyFill="1" applyBorder="1" applyAlignment="1" applyProtection="1">
      <alignment horizontal="left" vertical="center"/>
      <protection locked="0"/>
    </xf>
    <xf numFmtId="176" fontId="26" fillId="4" borderId="35" xfId="0" applyNumberFormat="1" applyFont="1" applyFill="1" applyBorder="1" applyAlignment="1" applyProtection="1">
      <alignment horizontal="left" vertical="center"/>
      <protection locked="0"/>
    </xf>
    <xf numFmtId="0" fontId="26" fillId="4" borderId="36" xfId="0" applyFont="1" applyFill="1" applyBorder="1" applyAlignment="1" applyProtection="1">
      <alignment horizontal="left" vertical="center"/>
      <protection locked="0"/>
    </xf>
    <xf numFmtId="0" fontId="26" fillId="4" borderId="26" xfId="0" applyFont="1" applyFill="1" applyBorder="1" applyAlignment="1" applyProtection="1">
      <alignment horizontal="left" vertical="center"/>
      <protection locked="0"/>
    </xf>
    <xf numFmtId="0" fontId="26" fillId="4" borderId="37" xfId="0" applyFont="1" applyFill="1" applyBorder="1" applyAlignment="1" applyProtection="1">
      <alignment horizontal="left" vertical="center"/>
      <protection locked="0"/>
    </xf>
    <xf numFmtId="0" fontId="26" fillId="0" borderId="40" xfId="0" applyFont="1" applyBorder="1" applyAlignment="1">
      <alignment horizontal="left" vertical="center" shrinkToFit="1"/>
    </xf>
    <xf numFmtId="0" fontId="26" fillId="0" borderId="9" xfId="0" applyFont="1" applyBorder="1" applyAlignment="1">
      <alignment horizontal="left"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4" borderId="1" xfId="0" applyFont="1" applyFill="1" applyBorder="1" applyAlignment="1" applyProtection="1">
      <alignment horizontal="left" vertical="top" wrapText="1"/>
      <protection locked="0"/>
    </xf>
    <xf numFmtId="0" fontId="26" fillId="4" borderId="2" xfId="0" applyFont="1" applyFill="1" applyBorder="1" applyAlignment="1" applyProtection="1">
      <alignment horizontal="left" vertical="top" wrapText="1"/>
      <protection locked="0"/>
    </xf>
    <xf numFmtId="0" fontId="26" fillId="4" borderId="4" xfId="0" applyFont="1" applyFill="1" applyBorder="1" applyAlignment="1" applyProtection="1">
      <alignment horizontal="left" vertical="top" wrapText="1"/>
      <protection locked="0"/>
    </xf>
    <xf numFmtId="0" fontId="26" fillId="4" borderId="5" xfId="0" applyFont="1" applyFill="1" applyBorder="1" applyAlignment="1" applyProtection="1">
      <alignment horizontal="left" vertical="top" wrapText="1"/>
      <protection locked="0"/>
    </xf>
    <xf numFmtId="0" fontId="26" fillId="4" borderId="0" xfId="0" applyFont="1" applyFill="1" applyAlignment="1" applyProtection="1">
      <alignment horizontal="left" vertical="top" wrapText="1"/>
      <protection locked="0"/>
    </xf>
    <xf numFmtId="0" fontId="26" fillId="4" borderId="10" xfId="0" applyFont="1" applyFill="1" applyBorder="1" applyAlignment="1" applyProtection="1">
      <alignment horizontal="left" vertical="top" wrapText="1"/>
      <protection locked="0"/>
    </xf>
    <xf numFmtId="0" fontId="26" fillId="4" borderId="11" xfId="0" applyFont="1" applyFill="1" applyBorder="1" applyAlignment="1" applyProtection="1">
      <alignment horizontal="left" vertical="top" wrapText="1"/>
      <protection locked="0"/>
    </xf>
    <xf numFmtId="0" fontId="26" fillId="4" borderId="12" xfId="0" applyFont="1" applyFill="1" applyBorder="1" applyAlignment="1" applyProtection="1">
      <alignment horizontal="left" vertical="top" wrapText="1"/>
      <protection locked="0"/>
    </xf>
    <xf numFmtId="0" fontId="26" fillId="4" borderId="13" xfId="0" applyFont="1" applyFill="1" applyBorder="1" applyAlignment="1" applyProtection="1">
      <alignment horizontal="left" vertical="top" wrapText="1"/>
      <protection locked="0"/>
    </xf>
    <xf numFmtId="0" fontId="26" fillId="0" borderId="6" xfId="0" applyFont="1" applyBorder="1" applyAlignment="1">
      <alignment horizontal="center" vertical="center"/>
    </xf>
    <xf numFmtId="178" fontId="26" fillId="4" borderId="6" xfId="0" applyNumberFormat="1" applyFont="1" applyFill="1" applyBorder="1" applyAlignment="1" applyProtection="1">
      <alignment horizontal="left" vertical="center" shrinkToFit="1"/>
      <protection locked="0"/>
    </xf>
    <xf numFmtId="178" fontId="26" fillId="4" borderId="41" xfId="0" applyNumberFormat="1" applyFont="1" applyFill="1" applyBorder="1" applyAlignment="1" applyProtection="1">
      <alignment horizontal="left" vertical="center" shrinkToFit="1"/>
      <protection locked="0"/>
    </xf>
    <xf numFmtId="0" fontId="26" fillId="4" borderId="33" xfId="0" applyFont="1" applyFill="1" applyBorder="1" applyAlignment="1" applyProtection="1">
      <alignment horizontal="left" vertical="center" shrinkToFit="1"/>
      <protection locked="0"/>
    </xf>
    <xf numFmtId="0" fontId="26" fillId="4" borderId="3" xfId="0" applyFont="1" applyFill="1" applyBorder="1" applyAlignment="1" applyProtection="1">
      <alignment horizontal="left" vertical="center" shrinkToFit="1"/>
      <protection locked="0"/>
    </xf>
    <xf numFmtId="0" fontId="26" fillId="4" borderId="34" xfId="0" applyFont="1" applyFill="1" applyBorder="1" applyAlignment="1" applyProtection="1">
      <alignment horizontal="left" vertical="center" shrinkToFit="1"/>
      <protection locked="0"/>
    </xf>
    <xf numFmtId="49" fontId="26" fillId="4" borderId="6" xfId="0" applyNumberFormat="1" applyFont="1" applyFill="1" applyBorder="1" applyAlignment="1" applyProtection="1">
      <alignment horizontal="left" vertical="center" shrinkToFit="1"/>
      <protection locked="0"/>
    </xf>
    <xf numFmtId="49" fontId="26" fillId="4" borderId="41" xfId="0" applyNumberFormat="1" applyFont="1" applyFill="1" applyBorder="1" applyAlignment="1" applyProtection="1">
      <alignment horizontal="left" vertical="center" shrinkToFit="1"/>
      <protection locked="0"/>
    </xf>
    <xf numFmtId="0" fontId="26" fillId="0" borderId="0" xfId="0" applyFont="1" applyAlignment="1">
      <alignment horizontal="left" vertical="center"/>
    </xf>
    <xf numFmtId="49" fontId="26" fillId="4" borderId="36" xfId="0" applyNumberFormat="1" applyFont="1" applyFill="1" applyBorder="1" applyAlignment="1" applyProtection="1">
      <alignment horizontal="left" vertical="center" shrinkToFit="1"/>
      <protection locked="0"/>
    </xf>
    <xf numFmtId="49" fontId="26" fillId="4" borderId="26" xfId="0" applyNumberFormat="1" applyFont="1" applyFill="1" applyBorder="1" applyAlignment="1" applyProtection="1">
      <alignment horizontal="left" vertical="center" shrinkToFit="1"/>
      <protection locked="0"/>
    </xf>
    <xf numFmtId="49" fontId="26" fillId="4" borderId="37" xfId="0" applyNumberFormat="1" applyFont="1" applyFill="1" applyBorder="1" applyAlignment="1" applyProtection="1">
      <alignment horizontal="left" vertical="center" shrinkToFit="1"/>
      <protection locked="0"/>
    </xf>
    <xf numFmtId="49" fontId="26" fillId="4" borderId="8" xfId="0" applyNumberFormat="1" applyFont="1" applyFill="1" applyBorder="1" applyAlignment="1" applyProtection="1">
      <alignment horizontal="left" vertical="center"/>
      <protection locked="0"/>
    </xf>
    <xf numFmtId="49" fontId="26" fillId="4" borderId="9" xfId="0" applyNumberFormat="1" applyFont="1" applyFill="1" applyBorder="1" applyAlignment="1" applyProtection="1">
      <alignment horizontal="left" vertical="center"/>
      <protection locked="0"/>
    </xf>
    <xf numFmtId="49" fontId="26" fillId="4" borderId="35" xfId="0" applyNumberFormat="1" applyFont="1" applyFill="1" applyBorder="1" applyAlignment="1" applyProtection="1">
      <alignment horizontal="left" vertical="center"/>
      <protection locked="0"/>
    </xf>
    <xf numFmtId="0" fontId="26" fillId="0" borderId="46" xfId="0" applyFont="1" applyBorder="1" applyAlignment="1">
      <alignment horizontal="left" vertical="center"/>
    </xf>
    <xf numFmtId="0" fontId="26" fillId="0" borderId="32" xfId="0" applyFont="1" applyBorder="1" applyAlignment="1">
      <alignment horizontal="left" vertical="center"/>
    </xf>
    <xf numFmtId="0" fontId="26" fillId="0" borderId="19" xfId="0" applyFont="1" applyBorder="1" applyAlignment="1">
      <alignment horizontal="left" vertical="center"/>
    </xf>
    <xf numFmtId="0" fontId="26" fillId="4" borderId="32" xfId="0" applyFont="1" applyFill="1" applyBorder="1" applyAlignment="1" applyProtection="1">
      <alignment horizontal="left" vertical="center"/>
      <protection locked="0"/>
    </xf>
    <xf numFmtId="0" fontId="26" fillId="4" borderId="47" xfId="0" applyFont="1" applyFill="1" applyBorder="1" applyAlignment="1" applyProtection="1">
      <alignment horizontal="left" vertical="center"/>
      <protection locked="0"/>
    </xf>
    <xf numFmtId="0" fontId="26" fillId="0" borderId="48" xfId="0" applyFont="1" applyBorder="1" applyAlignment="1">
      <alignment horizontal="left" vertical="center" indent="1"/>
    </xf>
    <xf numFmtId="0" fontId="26" fillId="0" borderId="39" xfId="0" applyFont="1" applyBorder="1" applyAlignment="1">
      <alignment horizontal="left" vertical="center" indent="1"/>
    </xf>
    <xf numFmtId="0" fontId="26" fillId="0" borderId="22" xfId="0" applyFont="1" applyBorder="1" applyAlignment="1">
      <alignment horizontal="left" vertical="center" indent="1"/>
    </xf>
    <xf numFmtId="0" fontId="26" fillId="4" borderId="39" xfId="0" applyFont="1" applyFill="1" applyBorder="1" applyAlignment="1" applyProtection="1">
      <alignment horizontal="left" vertical="center" shrinkToFit="1"/>
      <protection locked="0"/>
    </xf>
    <xf numFmtId="0" fontId="26" fillId="4" borderId="49" xfId="0" applyFont="1" applyFill="1" applyBorder="1" applyAlignment="1" applyProtection="1">
      <alignment horizontal="left" vertical="center" shrinkToFit="1"/>
      <protection locked="0"/>
    </xf>
    <xf numFmtId="0" fontId="26" fillId="0" borderId="25" xfId="0" applyFont="1" applyBorder="1" applyAlignment="1">
      <alignment horizontal="left" vertical="center" indent="1"/>
    </xf>
    <xf numFmtId="0" fontId="26" fillId="0" borderId="6" xfId="0" applyFont="1" applyBorder="1" applyAlignment="1">
      <alignment horizontal="left" vertical="center" indent="1"/>
    </xf>
    <xf numFmtId="0" fontId="26" fillId="0" borderId="8" xfId="0" applyFont="1" applyBorder="1" applyAlignment="1">
      <alignment horizontal="left" vertical="center" indent="1"/>
    </xf>
    <xf numFmtId="0" fontId="8" fillId="4" borderId="8" xfId="0" applyFont="1" applyFill="1" applyBorder="1" applyAlignment="1" applyProtection="1">
      <alignment horizontal="left" vertical="center" shrinkToFit="1"/>
      <protection locked="0"/>
    </xf>
    <xf numFmtId="0" fontId="8" fillId="4" borderId="9" xfId="0" applyFont="1" applyFill="1" applyBorder="1" applyAlignment="1" applyProtection="1">
      <alignment horizontal="left" vertical="center" shrinkToFit="1"/>
      <protection locked="0"/>
    </xf>
    <xf numFmtId="0" fontId="8" fillId="4" borderId="35" xfId="0" applyFont="1" applyFill="1" applyBorder="1" applyAlignment="1" applyProtection="1">
      <alignment horizontal="left" vertical="center" shrinkToFit="1"/>
      <protection locked="0"/>
    </xf>
    <xf numFmtId="0" fontId="26" fillId="4" borderId="24" xfId="0" applyFont="1" applyFill="1" applyBorder="1" applyAlignment="1" applyProtection="1">
      <alignment horizontal="left" vertical="center"/>
      <protection locked="0"/>
    </xf>
    <xf numFmtId="0" fontId="26" fillId="4" borderId="45" xfId="0" applyFont="1" applyFill="1" applyBorder="1" applyAlignment="1" applyProtection="1">
      <alignment horizontal="left" vertical="center"/>
      <protection locked="0"/>
    </xf>
    <xf numFmtId="0" fontId="26" fillId="4" borderId="32" xfId="0" applyFont="1" applyFill="1" applyBorder="1" applyAlignment="1" applyProtection="1">
      <alignment horizontal="left" vertical="center" shrinkToFit="1"/>
      <protection locked="0"/>
    </xf>
    <xf numFmtId="0" fontId="26" fillId="4" borderId="38" xfId="0" applyFont="1" applyFill="1" applyBorder="1" applyAlignment="1" applyProtection="1">
      <alignment horizontal="left" vertical="center" shrinkToFit="1"/>
      <protection locked="0"/>
    </xf>
    <xf numFmtId="0" fontId="8" fillId="0" borderId="6" xfId="0" applyFont="1" applyBorder="1" applyAlignment="1">
      <alignment horizontal="center" vertical="top" wrapText="1"/>
    </xf>
    <xf numFmtId="0" fontId="23" fillId="0" borderId="19"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23" fillId="0" borderId="9" xfId="0" applyFont="1" applyBorder="1" applyAlignment="1" applyProtection="1">
      <alignment horizontal="center" vertical="center"/>
      <protection hidden="1"/>
    </xf>
    <xf numFmtId="0" fontId="23" fillId="0" borderId="21" xfId="0" applyFont="1" applyBorder="1" applyAlignment="1" applyProtection="1">
      <alignment horizontal="center" vertical="center"/>
      <protection hidden="1"/>
    </xf>
    <xf numFmtId="0" fontId="11" fillId="0" borderId="8" xfId="1" applyFont="1" applyFill="1" applyBorder="1" applyAlignment="1" applyProtection="1">
      <alignment horizontal="center" vertical="center" shrinkToFit="1"/>
      <protection hidden="1"/>
    </xf>
    <xf numFmtId="0" fontId="11" fillId="0" borderId="9" xfId="1" applyFont="1" applyFill="1" applyBorder="1" applyAlignment="1" applyProtection="1">
      <alignment horizontal="center" vertical="center" shrinkToFit="1"/>
      <protection hidden="1"/>
    </xf>
    <xf numFmtId="0" fontId="11" fillId="0" borderId="21" xfId="1" applyFont="1" applyFill="1" applyBorder="1" applyAlignment="1" applyProtection="1">
      <alignment horizontal="center" vertical="center" shrinkToFit="1"/>
      <protection hidden="1"/>
    </xf>
    <xf numFmtId="0" fontId="11" fillId="0" borderId="8"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0" fontId="11" fillId="0" borderId="21" xfId="0" applyFont="1" applyBorder="1" applyAlignment="1" applyProtection="1">
      <alignment horizontal="center" vertical="center" shrinkToFit="1"/>
      <protection hidden="1"/>
    </xf>
    <xf numFmtId="0" fontId="11" fillId="0" borderId="8"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21" xfId="0" applyFont="1" applyBorder="1" applyAlignment="1" applyProtection="1">
      <alignment horizontal="center" vertical="center"/>
      <protection hidden="1"/>
    </xf>
    <xf numFmtId="0" fontId="23" fillId="0" borderId="8" xfId="0" applyFont="1" applyBorder="1" applyAlignment="1" applyProtection="1">
      <alignment horizontal="center" vertical="center"/>
      <protection hidden="1"/>
    </xf>
    <xf numFmtId="0" fontId="32" fillId="0" borderId="6" xfId="0" applyFont="1" applyBorder="1" applyAlignment="1" applyProtection="1">
      <alignment horizontal="center" vertical="center" shrinkToFit="1"/>
      <protection hidden="1"/>
    </xf>
    <xf numFmtId="49" fontId="23" fillId="0" borderId="6" xfId="0" applyNumberFormat="1" applyFont="1" applyBorder="1" applyAlignment="1" applyProtection="1">
      <alignment horizontal="center" vertical="center" shrinkToFit="1"/>
      <protection hidden="1"/>
    </xf>
    <xf numFmtId="0" fontId="23" fillId="0" borderId="6" xfId="0" applyFont="1" applyBorder="1" applyAlignment="1" applyProtection="1">
      <alignment horizontal="center" vertical="center" shrinkToFit="1"/>
      <protection hidden="1"/>
    </xf>
    <xf numFmtId="0" fontId="23" fillId="0" borderId="8" xfId="0" applyFont="1" applyBorder="1" applyAlignment="1" applyProtection="1">
      <alignment horizontal="center" vertical="center" shrinkToFit="1"/>
      <protection hidden="1"/>
    </xf>
    <xf numFmtId="0" fontId="23" fillId="0" borderId="21" xfId="0" applyFont="1" applyBorder="1" applyAlignment="1" applyProtection="1">
      <alignment horizontal="center" vertical="center" shrinkToFit="1"/>
      <protection hidden="1"/>
    </xf>
    <xf numFmtId="0" fontId="30" fillId="0" borderId="0" xfId="0" applyFont="1" applyAlignment="1" applyProtection="1">
      <alignment horizontal="left" vertical="center"/>
      <protection hidden="1"/>
    </xf>
    <xf numFmtId="0" fontId="23" fillId="0" borderId="0" xfId="0" applyFont="1" applyAlignment="1" applyProtection="1">
      <alignment horizontal="right" vertical="center"/>
      <protection hidden="1"/>
    </xf>
    <xf numFmtId="0" fontId="29" fillId="0" borderId="0" xfId="1" applyFont="1" applyBorder="1" applyAlignment="1" applyProtection="1">
      <alignment horizontal="center" vertical="center"/>
      <protection hidden="1"/>
    </xf>
    <xf numFmtId="0" fontId="25" fillId="0" borderId="0" xfId="0" applyFont="1" applyAlignment="1" applyProtection="1">
      <alignment horizontal="left" vertical="center" wrapText="1"/>
      <protection hidden="1"/>
    </xf>
    <xf numFmtId="0" fontId="16" fillId="0" borderId="23" xfId="0" applyFont="1" applyBorder="1" applyAlignment="1" applyProtection="1">
      <alignment horizontal="center" vertical="center" shrinkToFit="1"/>
      <protection hidden="1"/>
    </xf>
    <xf numFmtId="0" fontId="16" fillId="0" borderId="24" xfId="0" applyFont="1" applyBorder="1" applyAlignment="1" applyProtection="1">
      <alignment horizontal="center" vertical="center" shrinkToFit="1"/>
      <protection hidden="1"/>
    </xf>
    <xf numFmtId="0" fontId="16" fillId="0" borderId="29" xfId="0" applyFont="1" applyBorder="1" applyAlignment="1" applyProtection="1">
      <alignment horizontal="center" vertical="center" shrinkToFit="1"/>
      <protection hidden="1"/>
    </xf>
    <xf numFmtId="0" fontId="16" fillId="0" borderId="42" xfId="0" applyFont="1" applyBorder="1" applyAlignment="1" applyProtection="1">
      <alignment horizontal="center" vertical="center" shrinkToFit="1"/>
      <protection hidden="1"/>
    </xf>
    <xf numFmtId="179" fontId="49" fillId="0" borderId="2" xfId="0" applyNumberFormat="1" applyFont="1" applyBorder="1" applyAlignment="1" applyProtection="1">
      <alignment horizontal="center" vertical="center"/>
      <protection locked="0"/>
    </xf>
    <xf numFmtId="179" fontId="49" fillId="0" borderId="4" xfId="0" applyNumberFormat="1" applyFont="1" applyBorder="1" applyAlignment="1" applyProtection="1">
      <alignment horizontal="center" vertical="center"/>
      <protection locked="0"/>
    </xf>
    <xf numFmtId="179" fontId="49" fillId="0" borderId="12" xfId="0" applyNumberFormat="1" applyFont="1" applyBorder="1" applyAlignment="1" applyProtection="1">
      <alignment horizontal="center" vertical="center"/>
      <protection locked="0"/>
    </xf>
    <xf numFmtId="179" fontId="49" fillId="0" borderId="13" xfId="0" applyNumberFormat="1" applyFont="1" applyBorder="1" applyAlignment="1" applyProtection="1">
      <alignment horizontal="center" vertical="center"/>
      <protection locked="0"/>
    </xf>
    <xf numFmtId="0" fontId="11" fillId="0" borderId="32" xfId="0" applyFont="1" applyBorder="1" applyAlignment="1" applyProtection="1">
      <alignment horizontal="center" vertical="center" textRotation="255"/>
      <protection hidden="1"/>
    </xf>
    <xf numFmtId="0" fontId="11" fillId="0" borderId="38" xfId="0" applyFont="1" applyBorder="1" applyAlignment="1" applyProtection="1">
      <alignment horizontal="center" vertical="center" textRotation="255"/>
      <protection hidden="1"/>
    </xf>
    <xf numFmtId="0" fontId="11" fillId="0" borderId="39" xfId="0" applyFont="1" applyBorder="1" applyAlignment="1" applyProtection="1">
      <alignment horizontal="center" vertical="center" textRotation="255"/>
      <protection hidden="1"/>
    </xf>
    <xf numFmtId="176" fontId="11" fillId="0" borderId="19" xfId="0" applyNumberFormat="1" applyFont="1" applyBorder="1" applyAlignment="1" applyProtection="1">
      <alignment horizontal="center" vertical="center"/>
      <protection hidden="1"/>
    </xf>
    <xf numFmtId="176" fontId="11" fillId="0" borderId="14" xfId="0" applyNumberFormat="1" applyFont="1" applyBorder="1" applyAlignment="1" applyProtection="1">
      <alignment horizontal="center" vertical="center"/>
      <protection hidden="1"/>
    </xf>
    <xf numFmtId="176" fontId="11" fillId="0" borderId="20" xfId="0" applyNumberFormat="1" applyFont="1" applyBorder="1" applyAlignment="1" applyProtection="1">
      <alignment horizontal="center" vertical="center"/>
      <protection hidden="1"/>
    </xf>
    <xf numFmtId="176" fontId="11" fillId="0" borderId="0" xfId="0" applyNumberFormat="1" applyFont="1" applyAlignment="1" applyProtection="1">
      <alignment horizontal="center" vertical="center"/>
      <protection hidden="1"/>
    </xf>
    <xf numFmtId="176" fontId="11" fillId="0" borderId="22" xfId="0" applyNumberFormat="1" applyFont="1" applyBorder="1" applyAlignment="1" applyProtection="1">
      <alignment horizontal="center" vertical="center"/>
      <protection hidden="1"/>
    </xf>
    <xf numFmtId="176" fontId="11" fillId="0" borderId="17" xfId="0" applyNumberFormat="1" applyFont="1" applyBorder="1" applyAlignment="1" applyProtection="1">
      <alignment horizontal="center" vertical="center"/>
      <protection hidden="1"/>
    </xf>
    <xf numFmtId="0" fontId="11" fillId="0" borderId="19" xfId="0" applyFont="1" applyBorder="1" applyAlignment="1" applyProtection="1">
      <alignment horizontal="center" vertical="center" shrinkToFit="1"/>
      <protection hidden="1"/>
    </xf>
    <xf numFmtId="0" fontId="11" fillId="0" borderId="14" xfId="0" applyFont="1" applyBorder="1" applyAlignment="1" applyProtection="1">
      <alignment horizontal="center" vertical="center" shrinkToFit="1"/>
      <protection hidden="1"/>
    </xf>
    <xf numFmtId="0" fontId="11" fillId="0" borderId="15" xfId="0" applyFont="1" applyBorder="1" applyAlignment="1" applyProtection="1">
      <alignment horizontal="center" vertical="center" shrinkToFit="1"/>
      <protection hidden="1"/>
    </xf>
    <xf numFmtId="0" fontId="11" fillId="0" borderId="20" xfId="0" applyFont="1" applyBorder="1" applyAlignment="1" applyProtection="1">
      <alignment horizontal="center" vertical="center" shrinkToFit="1"/>
      <protection hidden="1"/>
    </xf>
    <xf numFmtId="0" fontId="11" fillId="0" borderId="0" xfId="0" applyFont="1" applyAlignment="1" applyProtection="1">
      <alignment horizontal="center" vertical="center" shrinkToFit="1"/>
      <protection hidden="1"/>
    </xf>
    <xf numFmtId="0" fontId="11" fillId="0" borderId="16" xfId="0" applyFont="1" applyBorder="1" applyAlignment="1" applyProtection="1">
      <alignment horizontal="center" vertical="center" shrinkToFit="1"/>
      <protection hidden="1"/>
    </xf>
    <xf numFmtId="0" fontId="11" fillId="0" borderId="22" xfId="0"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0" fontId="11" fillId="0" borderId="18" xfId="0" applyFont="1" applyBorder="1" applyAlignment="1" applyProtection="1">
      <alignment horizontal="center" vertical="center" shrinkToFit="1"/>
      <protection hidden="1"/>
    </xf>
    <xf numFmtId="0" fontId="11" fillId="0" borderId="8" xfId="0" applyFont="1" applyBorder="1" applyAlignment="1" applyProtection="1">
      <alignment horizontal="left" vertical="center" shrinkToFit="1"/>
      <protection hidden="1"/>
    </xf>
    <xf numFmtId="0" fontId="11" fillId="0" borderId="9" xfId="0" applyFont="1" applyBorder="1" applyAlignment="1" applyProtection="1">
      <alignment horizontal="left" vertical="center" shrinkToFit="1"/>
      <protection hidden="1"/>
    </xf>
    <xf numFmtId="0" fontId="11" fillId="0" borderId="21" xfId="0" applyFont="1" applyBorder="1" applyAlignment="1" applyProtection="1">
      <alignment horizontal="left" vertical="center" shrinkToFit="1"/>
      <protection hidden="1"/>
    </xf>
    <xf numFmtId="49" fontId="23" fillId="0" borderId="19" xfId="0" applyNumberFormat="1" applyFont="1" applyBorder="1" applyAlignment="1" applyProtection="1">
      <alignment horizontal="left" vertical="center" wrapText="1"/>
      <protection hidden="1"/>
    </xf>
    <xf numFmtId="49" fontId="23" fillId="0" borderId="14" xfId="0" applyNumberFormat="1" applyFont="1" applyBorder="1" applyAlignment="1" applyProtection="1">
      <alignment horizontal="left" vertical="center" wrapText="1"/>
      <protection hidden="1"/>
    </xf>
    <xf numFmtId="49" fontId="23" fillId="0" borderId="15" xfId="0" applyNumberFormat="1" applyFont="1" applyBorder="1" applyAlignment="1" applyProtection="1">
      <alignment horizontal="left" vertical="center" wrapText="1"/>
      <protection hidden="1"/>
    </xf>
    <xf numFmtId="49" fontId="23" fillId="0" borderId="20" xfId="0" applyNumberFormat="1" applyFont="1" applyBorder="1" applyAlignment="1" applyProtection="1">
      <alignment horizontal="left" vertical="center" wrapText="1"/>
      <protection hidden="1"/>
    </xf>
    <xf numFmtId="49" fontId="23" fillId="0" borderId="0" xfId="0" applyNumberFormat="1" applyFont="1" applyAlignment="1" applyProtection="1">
      <alignment horizontal="left" vertical="center" wrapText="1"/>
      <protection hidden="1"/>
    </xf>
    <xf numFmtId="49" fontId="23" fillId="0" borderId="16" xfId="0" applyNumberFormat="1" applyFont="1" applyBorder="1" applyAlignment="1" applyProtection="1">
      <alignment horizontal="left" vertical="center" wrapText="1"/>
      <protection hidden="1"/>
    </xf>
    <xf numFmtId="49" fontId="23" fillId="0" borderId="22" xfId="0" applyNumberFormat="1" applyFont="1" applyBorder="1" applyAlignment="1" applyProtection="1">
      <alignment horizontal="left" vertical="center" wrapText="1"/>
      <protection hidden="1"/>
    </xf>
    <xf numFmtId="49" fontId="23" fillId="0" borderId="17" xfId="0" applyNumberFormat="1" applyFont="1" applyBorder="1" applyAlignment="1" applyProtection="1">
      <alignment horizontal="left" vertical="center" wrapText="1"/>
      <protection hidden="1"/>
    </xf>
    <xf numFmtId="49" fontId="23" fillId="0" borderId="18" xfId="0" applyNumberFormat="1" applyFont="1" applyBorder="1" applyAlignment="1" applyProtection="1">
      <alignment horizontal="left" vertical="center" wrapText="1"/>
      <protection hidden="1"/>
    </xf>
    <xf numFmtId="0" fontId="11" fillId="0" borderId="0" xfId="0" applyFont="1" applyAlignment="1" applyProtection="1">
      <alignment horizontal="center" vertical="center"/>
      <protection hidden="1"/>
    </xf>
    <xf numFmtId="49" fontId="11" fillId="0" borderId="19" xfId="0" applyNumberFormat="1" applyFont="1" applyBorder="1" applyAlignment="1" applyProtection="1">
      <alignment horizontal="center" vertical="center"/>
      <protection hidden="1"/>
    </xf>
    <xf numFmtId="49" fontId="11" fillId="0" borderId="14" xfId="0" applyNumberFormat="1" applyFont="1" applyBorder="1" applyAlignment="1" applyProtection="1">
      <alignment horizontal="center" vertical="center"/>
      <protection hidden="1"/>
    </xf>
    <xf numFmtId="49" fontId="11" fillId="0" borderId="20" xfId="0" applyNumberFormat="1" applyFont="1" applyBorder="1" applyAlignment="1" applyProtection="1">
      <alignment horizontal="center" vertical="center"/>
      <protection hidden="1"/>
    </xf>
    <xf numFmtId="49" fontId="11" fillId="0" borderId="0" xfId="0" applyNumberFormat="1" applyFont="1" applyAlignment="1" applyProtection="1">
      <alignment horizontal="center" vertical="center"/>
      <protection hidden="1"/>
    </xf>
    <xf numFmtId="49" fontId="11" fillId="0" borderId="22" xfId="0" applyNumberFormat="1" applyFont="1" applyBorder="1" applyAlignment="1" applyProtection="1">
      <alignment horizontal="center" vertical="center"/>
      <protection hidden="1"/>
    </xf>
    <xf numFmtId="49" fontId="11" fillId="0" borderId="17" xfId="0" applyNumberFormat="1"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177" fontId="11" fillId="0" borderId="6"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21" xfId="0" applyFont="1" applyBorder="1" applyAlignment="1" applyProtection="1">
      <alignment horizontal="center" vertical="center"/>
      <protection hidden="1"/>
    </xf>
    <xf numFmtId="179" fontId="11" fillId="0" borderId="9" xfId="0" applyNumberFormat="1" applyFont="1" applyBorder="1" applyAlignment="1" applyProtection="1">
      <alignment horizontal="center" vertical="center" shrinkToFit="1"/>
      <protection hidden="1"/>
    </xf>
    <xf numFmtId="179" fontId="11" fillId="0" borderId="21" xfId="0" applyNumberFormat="1" applyFont="1" applyBorder="1" applyAlignment="1" applyProtection="1">
      <alignment horizontal="center" vertical="center" shrinkToFit="1"/>
      <protection hidden="1"/>
    </xf>
    <xf numFmtId="0" fontId="11" fillId="0" borderId="6" xfId="0" applyFont="1" applyBorder="1" applyAlignment="1" applyProtection="1">
      <alignment horizontal="center" vertical="center" textRotation="255"/>
      <protection hidden="1"/>
    </xf>
    <xf numFmtId="0" fontId="16" fillId="0" borderId="6" xfId="0" applyFont="1" applyBorder="1" applyAlignment="1" applyProtection="1">
      <alignment horizontal="center" vertical="center" wrapText="1"/>
      <protection hidden="1"/>
    </xf>
    <xf numFmtId="0" fontId="23" fillId="0" borderId="8" xfId="1" applyFont="1" applyFill="1" applyBorder="1" applyAlignment="1" applyProtection="1">
      <alignment horizontal="center" vertical="center" shrinkToFit="1"/>
      <protection hidden="1"/>
    </xf>
    <xf numFmtId="0" fontId="23" fillId="0" borderId="9" xfId="1" applyFont="1" applyFill="1" applyBorder="1" applyAlignment="1" applyProtection="1">
      <alignment horizontal="center" vertical="center" shrinkToFit="1"/>
      <protection hidden="1"/>
    </xf>
    <xf numFmtId="0" fontId="23" fillId="0" borderId="21" xfId="1" applyFont="1" applyFill="1" applyBorder="1" applyAlignment="1" applyProtection="1">
      <alignment horizontal="center" vertical="center" shrinkToFit="1"/>
      <protection hidden="1"/>
    </xf>
    <xf numFmtId="0" fontId="14" fillId="0" borderId="9" xfId="0" applyFont="1" applyBorder="1" applyAlignment="1" applyProtection="1">
      <alignment horizontal="center" vertical="center" shrinkToFit="1"/>
      <protection hidden="1"/>
    </xf>
    <xf numFmtId="0" fontId="14" fillId="0" borderId="21" xfId="0" applyFont="1" applyBorder="1" applyAlignment="1" applyProtection="1">
      <alignment horizontal="center" vertical="center" shrinkToFit="1"/>
      <protection hidden="1"/>
    </xf>
    <xf numFmtId="0" fontId="23" fillId="0" borderId="15"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17" xfId="0" applyFont="1" applyBorder="1" applyAlignment="1" applyProtection="1">
      <alignment horizontal="center" vertical="center"/>
      <protection hidden="1"/>
    </xf>
    <xf numFmtId="0" fontId="23" fillId="0" borderId="18" xfId="0" applyFont="1" applyBorder="1" applyAlignment="1" applyProtection="1">
      <alignment horizontal="center" vertical="center"/>
      <protection hidden="1"/>
    </xf>
    <xf numFmtId="0" fontId="11" fillId="0" borderId="6" xfId="0" applyFont="1" applyBorder="1" applyAlignment="1" applyProtection="1">
      <alignment horizontal="center" vertical="center" shrinkToFit="1"/>
      <protection hidden="1"/>
    </xf>
    <xf numFmtId="49" fontId="11" fillId="0" borderId="6" xfId="0" applyNumberFormat="1" applyFont="1" applyBorder="1" applyAlignment="1" applyProtection="1">
      <alignment horizontal="center" vertical="center" shrinkToFit="1"/>
      <protection hidden="1"/>
    </xf>
    <xf numFmtId="0" fontId="16" fillId="0" borderId="6" xfId="1" applyFont="1" applyBorder="1" applyAlignment="1" applyProtection="1">
      <alignment horizontal="center" vertical="center" wrapText="1"/>
      <protection hidden="1"/>
    </xf>
    <xf numFmtId="0" fontId="14" fillId="0" borderId="6" xfId="1" applyFont="1" applyBorder="1" applyAlignment="1" applyProtection="1">
      <alignment horizontal="center" vertical="center" wrapText="1"/>
      <protection hidden="1"/>
    </xf>
    <xf numFmtId="0" fontId="11" fillId="0" borderId="6" xfId="1" applyFont="1" applyFill="1" applyBorder="1" applyAlignment="1" applyProtection="1">
      <alignment horizontal="center" vertical="center" shrinkToFit="1"/>
      <protection hidden="1"/>
    </xf>
    <xf numFmtId="0" fontId="23" fillId="0" borderId="8" xfId="1" applyFont="1" applyFill="1" applyBorder="1" applyAlignment="1" applyProtection="1">
      <alignment horizontal="center" vertical="center" wrapText="1"/>
      <protection hidden="1"/>
    </xf>
    <xf numFmtId="0" fontId="23" fillId="0" borderId="9" xfId="1" applyFont="1" applyFill="1" applyBorder="1" applyAlignment="1" applyProtection="1">
      <alignment horizontal="center" vertical="center" wrapText="1"/>
      <protection hidden="1"/>
    </xf>
    <xf numFmtId="0" fontId="23" fillId="0" borderId="21" xfId="1" applyFont="1" applyFill="1" applyBorder="1" applyAlignment="1" applyProtection="1">
      <alignment horizontal="center" vertical="center" wrapText="1"/>
      <protection hidden="1"/>
    </xf>
    <xf numFmtId="0" fontId="23" fillId="0" borderId="6" xfId="1" applyFont="1" applyFill="1" applyBorder="1" applyAlignment="1" applyProtection="1">
      <alignment horizontal="center" vertical="center"/>
      <protection hidden="1"/>
    </xf>
    <xf numFmtId="0" fontId="11" fillId="0" borderId="6" xfId="0" applyFont="1" applyBorder="1" applyAlignment="1" applyProtection="1">
      <alignment horizontal="left" vertical="center"/>
      <protection hidden="1"/>
    </xf>
    <xf numFmtId="0" fontId="11" fillId="0" borderId="6" xfId="0" applyFont="1" applyBorder="1" applyAlignment="1" applyProtection="1">
      <alignment horizontal="center" vertical="center"/>
      <protection hidden="1"/>
    </xf>
    <xf numFmtId="176" fontId="11" fillId="0" borderId="9" xfId="0" applyNumberFormat="1" applyFont="1" applyBorder="1" applyAlignment="1" applyProtection="1">
      <alignment horizontal="left" vertical="center" shrinkToFit="1"/>
      <protection hidden="1"/>
    </xf>
    <xf numFmtId="0" fontId="23" fillId="0" borderId="21" xfId="0" applyFont="1" applyBorder="1" applyAlignment="1" applyProtection="1">
      <alignment horizontal="center" vertical="center" wrapText="1"/>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21" xfId="0" applyBorder="1" applyAlignment="1" applyProtection="1">
      <alignment horizontal="center" vertical="center" shrinkToFit="1"/>
      <protection hidden="1"/>
    </xf>
    <xf numFmtId="180" fontId="11" fillId="0" borderId="6" xfId="0" applyNumberFormat="1" applyFont="1" applyBorder="1" applyAlignment="1" applyProtection="1">
      <alignment horizontal="center" vertical="center" shrinkToFit="1"/>
      <protection hidden="1"/>
    </xf>
    <xf numFmtId="0" fontId="51" fillId="0" borderId="0" xfId="0" applyFont="1" applyAlignment="1" applyProtection="1">
      <alignment horizontal="left" vertical="center" wrapText="1"/>
      <protection hidden="1"/>
    </xf>
    <xf numFmtId="0" fontId="23" fillId="0" borderId="32" xfId="0" applyFont="1" applyBorder="1" applyAlignment="1" applyProtection="1">
      <alignment horizontal="center" vertical="center" textRotation="255"/>
      <protection hidden="1"/>
    </xf>
    <xf numFmtId="0" fontId="23" fillId="0" borderId="39" xfId="0" applyFont="1" applyBorder="1" applyAlignment="1" applyProtection="1">
      <alignment horizontal="center" vertical="center" textRotation="255"/>
      <protection hidden="1"/>
    </xf>
    <xf numFmtId="0" fontId="11" fillId="0" borderId="19" xfId="0" applyFont="1" applyBorder="1" applyAlignment="1" applyProtection="1">
      <alignment vertical="center" wrapText="1"/>
      <protection hidden="1"/>
    </xf>
    <xf numFmtId="0" fontId="11" fillId="0" borderId="14" xfId="0" applyFont="1" applyBorder="1" applyAlignment="1" applyProtection="1">
      <alignment vertical="center" wrapText="1"/>
      <protection hidden="1"/>
    </xf>
    <xf numFmtId="0" fontId="11" fillId="0" borderId="15" xfId="0" applyFont="1" applyBorder="1" applyAlignment="1" applyProtection="1">
      <alignment vertical="center" wrapText="1"/>
      <protection hidden="1"/>
    </xf>
    <xf numFmtId="0" fontId="11" fillId="0" borderId="22" xfId="0" applyFont="1" applyBorder="1" applyAlignment="1" applyProtection="1">
      <alignment vertical="center" wrapText="1"/>
      <protection hidden="1"/>
    </xf>
    <xf numFmtId="0" fontId="11" fillId="0" borderId="17" xfId="0" applyFont="1" applyBorder="1" applyAlignment="1" applyProtection="1">
      <alignment vertical="center" wrapText="1"/>
      <protection hidden="1"/>
    </xf>
    <xf numFmtId="0" fontId="11" fillId="0" borderId="18" xfId="0" applyFont="1" applyBorder="1" applyAlignment="1" applyProtection="1">
      <alignment vertical="center" wrapText="1"/>
      <protection hidden="1"/>
    </xf>
    <xf numFmtId="0" fontId="11" fillId="0" borderId="19" xfId="0" applyFont="1" applyBorder="1" applyAlignment="1" applyProtection="1">
      <alignment horizontal="center" vertical="center"/>
      <protection hidden="1"/>
    </xf>
    <xf numFmtId="0" fontId="11" fillId="0" borderId="14" xfId="0" applyFont="1" applyBorder="1" applyAlignment="1" applyProtection="1">
      <alignment horizontal="center" vertical="center"/>
      <protection hidden="1"/>
    </xf>
    <xf numFmtId="0" fontId="11" fillId="0" borderId="32" xfId="0" applyFont="1" applyBorder="1" applyAlignment="1" applyProtection="1">
      <alignment horizontal="left" vertical="center"/>
      <protection hidden="1"/>
    </xf>
    <xf numFmtId="0" fontId="48" fillId="0" borderId="32" xfId="0" applyFont="1" applyBorder="1" applyAlignment="1" applyProtection="1">
      <alignment horizontal="center" vertical="center"/>
      <protection hidden="1"/>
    </xf>
    <xf numFmtId="49" fontId="11" fillId="0" borderId="19" xfId="0" applyNumberFormat="1" applyFont="1" applyBorder="1" applyAlignment="1" applyProtection="1">
      <alignment horizontal="left" vertical="center" wrapText="1"/>
      <protection hidden="1"/>
    </xf>
    <xf numFmtId="0" fontId="11" fillId="0" borderId="14" xfId="0" applyFont="1" applyBorder="1" applyAlignment="1" applyProtection="1">
      <alignment horizontal="left" vertical="center" wrapText="1"/>
      <protection hidden="1"/>
    </xf>
    <xf numFmtId="0" fontId="11" fillId="0" borderId="15" xfId="0" applyFont="1" applyBorder="1" applyAlignment="1" applyProtection="1">
      <alignment horizontal="left" vertical="center" wrapText="1"/>
      <protection hidden="1"/>
    </xf>
    <xf numFmtId="0" fontId="11" fillId="0" borderId="20"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6" xfId="0" applyFont="1" applyBorder="1" applyAlignment="1" applyProtection="1">
      <alignment horizontal="left" vertical="center" wrapText="1"/>
      <protection hidden="1"/>
    </xf>
    <xf numFmtId="0" fontId="11" fillId="0" borderId="22" xfId="0" applyFont="1" applyBorder="1" applyAlignment="1" applyProtection="1">
      <alignment horizontal="left"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24" fillId="0" borderId="9" xfId="0" applyFont="1" applyBorder="1" applyAlignment="1" applyProtection="1">
      <alignment horizontal="left" vertical="center" wrapText="1"/>
      <protection hidden="1"/>
    </xf>
    <xf numFmtId="0" fontId="24" fillId="0" borderId="21" xfId="0" applyFont="1" applyBorder="1" applyAlignment="1" applyProtection="1">
      <alignment horizontal="left" vertical="center" wrapText="1"/>
      <protection hidden="1"/>
    </xf>
    <xf numFmtId="20" fontId="23" fillId="0" borderId="19" xfId="0" applyNumberFormat="1" applyFont="1" applyBorder="1" applyAlignment="1" applyProtection="1">
      <alignment horizontal="left" vertical="top" wrapText="1"/>
      <protection hidden="1"/>
    </xf>
    <xf numFmtId="20" fontId="23" fillId="0" borderId="14" xfId="0" applyNumberFormat="1" applyFont="1" applyBorder="1" applyAlignment="1" applyProtection="1">
      <alignment horizontal="left" vertical="top" wrapText="1"/>
      <protection hidden="1"/>
    </xf>
    <xf numFmtId="20" fontId="23" fillId="0" borderId="15" xfId="0" applyNumberFormat="1" applyFont="1" applyBorder="1" applyAlignment="1" applyProtection="1">
      <alignment horizontal="left" vertical="top" wrapText="1"/>
      <protection hidden="1"/>
    </xf>
    <xf numFmtId="20" fontId="23" fillId="0" borderId="20" xfId="0" applyNumberFormat="1" applyFont="1" applyBorder="1" applyAlignment="1" applyProtection="1">
      <alignment horizontal="left" vertical="top" wrapText="1"/>
      <protection hidden="1"/>
    </xf>
    <xf numFmtId="20" fontId="23" fillId="0" borderId="0" xfId="0" applyNumberFormat="1" applyFont="1" applyAlignment="1" applyProtection="1">
      <alignment horizontal="left" vertical="top" wrapText="1"/>
      <protection hidden="1"/>
    </xf>
    <xf numFmtId="20" fontId="23" fillId="0" borderId="16" xfId="0" applyNumberFormat="1" applyFont="1" applyBorder="1" applyAlignment="1" applyProtection="1">
      <alignment horizontal="left" vertical="top" wrapText="1"/>
      <protection hidden="1"/>
    </xf>
    <xf numFmtId="20" fontId="23" fillId="0" borderId="22" xfId="0" applyNumberFormat="1" applyFont="1" applyBorder="1" applyAlignment="1" applyProtection="1">
      <alignment horizontal="left" vertical="top" wrapText="1"/>
      <protection hidden="1"/>
    </xf>
    <xf numFmtId="20" fontId="23" fillId="0" borderId="17" xfId="0" applyNumberFormat="1" applyFont="1" applyBorder="1" applyAlignment="1" applyProtection="1">
      <alignment horizontal="left" vertical="top" wrapText="1"/>
      <protection hidden="1"/>
    </xf>
    <xf numFmtId="20" fontId="23" fillId="0" borderId="18" xfId="0" applyNumberFormat="1" applyFont="1" applyBorder="1" applyAlignment="1" applyProtection="1">
      <alignment horizontal="left" vertical="top" wrapText="1"/>
      <protection hidden="1"/>
    </xf>
    <xf numFmtId="20" fontId="24" fillId="0" borderId="9" xfId="0" applyNumberFormat="1" applyFont="1" applyBorder="1" applyAlignment="1" applyProtection="1">
      <alignment horizontal="left" vertical="center" shrinkToFit="1"/>
      <protection hidden="1"/>
    </xf>
    <xf numFmtId="0" fontId="24" fillId="0" borderId="9" xfId="0" applyFont="1" applyBorder="1" applyAlignment="1" applyProtection="1">
      <alignment horizontal="left" vertical="center" shrinkToFit="1"/>
      <protection hidden="1"/>
    </xf>
    <xf numFmtId="0" fontId="24" fillId="0" borderId="21" xfId="0" applyFont="1" applyBorder="1" applyAlignment="1" applyProtection="1">
      <alignment horizontal="left" vertical="center" shrinkToFit="1"/>
      <protection hidden="1"/>
    </xf>
    <xf numFmtId="0" fontId="23" fillId="0" borderId="14" xfId="0" applyFont="1" applyBorder="1" applyAlignment="1" applyProtection="1">
      <alignment horizontal="left" vertical="center" wrapText="1"/>
      <protection hidden="1"/>
    </xf>
    <xf numFmtId="0" fontId="23" fillId="0" borderId="15" xfId="0" applyFont="1" applyBorder="1" applyAlignment="1" applyProtection="1">
      <alignment horizontal="left" vertical="center" wrapText="1"/>
      <protection hidden="1"/>
    </xf>
    <xf numFmtId="0" fontId="23" fillId="0" borderId="20"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6" xfId="0" applyFont="1" applyBorder="1" applyAlignment="1" applyProtection="1">
      <alignment horizontal="left" vertical="center" wrapText="1"/>
      <protection hidden="1"/>
    </xf>
    <xf numFmtId="0" fontId="23" fillId="0" borderId="22" xfId="0" applyFont="1" applyBorder="1" applyAlignment="1" applyProtection="1">
      <alignment horizontal="left" vertical="center" wrapText="1"/>
      <protection hidden="1"/>
    </xf>
    <xf numFmtId="0" fontId="23" fillId="0" borderId="17" xfId="0" applyFont="1" applyBorder="1" applyAlignment="1" applyProtection="1">
      <alignment horizontal="left" vertical="center" wrapText="1"/>
      <protection hidden="1"/>
    </xf>
    <xf numFmtId="0" fontId="23" fillId="0" borderId="18" xfId="0" applyFont="1" applyBorder="1" applyAlignment="1" applyProtection="1">
      <alignment horizontal="left" vertical="center" wrapText="1"/>
      <protection hidden="1"/>
    </xf>
    <xf numFmtId="0" fontId="23" fillId="0" borderId="19" xfId="0" applyFont="1" applyBorder="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15" xfId="0" applyFont="1" applyBorder="1" applyAlignment="1" applyProtection="1">
      <alignment horizontal="left" vertical="top" wrapText="1"/>
      <protection hidden="1"/>
    </xf>
    <xf numFmtId="0" fontId="23" fillId="0" borderId="20"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0" borderId="16" xfId="0" applyFont="1" applyBorder="1" applyAlignment="1" applyProtection="1">
      <alignment horizontal="left" vertical="top" wrapText="1"/>
      <protection hidden="1"/>
    </xf>
    <xf numFmtId="0" fontId="48" fillId="0" borderId="6" xfId="0" applyFont="1" applyBorder="1" applyAlignment="1" applyProtection="1">
      <alignment horizontal="center" vertical="center"/>
      <protection locked="0"/>
    </xf>
  </cellXfs>
  <cellStyles count="2">
    <cellStyle name="ハイパーリンク" xfId="1" builtinId="8"/>
    <cellStyle name="標準" xfId="0" builtinId="0"/>
  </cellStyles>
  <dxfs count="2">
    <dxf>
      <fill>
        <patternFill>
          <fgColor theme="0"/>
          <bgColor rgb="FFFFFF00"/>
        </patternFill>
      </fill>
    </dxf>
    <dxf>
      <fill>
        <patternFill>
          <bgColor theme="9" tint="0.59996337778862885"/>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49</xdr:row>
      <xdr:rowOff>34373</xdr:rowOff>
    </xdr:from>
    <xdr:to>
      <xdr:col>9</xdr:col>
      <xdr:colOff>285750</xdr:colOff>
      <xdr:row>50</xdr:row>
      <xdr:rowOff>238125</xdr:rowOff>
    </xdr:to>
    <xdr:sp macro="" textlink="">
      <xdr:nvSpPr>
        <xdr:cNvPr id="2" name="AutoShape 21">
          <a:extLst>
            <a:ext uri="{FF2B5EF4-FFF2-40B4-BE49-F238E27FC236}">
              <a16:creationId xmlns:a16="http://schemas.microsoft.com/office/drawing/2014/main" id="{00000000-0008-0000-0100-000002000000}"/>
            </a:ext>
          </a:extLst>
        </xdr:cNvPr>
        <xdr:cNvSpPr>
          <a:spLocks noChangeArrowheads="1"/>
        </xdr:cNvSpPr>
      </xdr:nvSpPr>
      <xdr:spPr bwMode="auto">
        <a:xfrm>
          <a:off x="171450" y="10464248"/>
          <a:ext cx="2466975" cy="308527"/>
        </a:xfrm>
        <a:prstGeom prst="roundRect">
          <a:avLst>
            <a:gd name="adj" fmla="val 16667"/>
          </a:avLst>
        </a:prstGeom>
        <a:solidFill>
          <a:schemeClr val="bg1">
            <a:lumMod val="85000"/>
          </a:schemeClr>
        </a:solidFill>
        <a:ln w="25400">
          <a:solidFill>
            <a:srgbClr val="000000"/>
          </a:solidFill>
          <a:round/>
          <a:headEnd/>
          <a:tailEnd/>
        </a:ln>
      </xdr:spPr>
      <xdr:txBody>
        <a:bodyPr vertOverflow="clip" wrap="square" lIns="27432" tIns="18288" rIns="0" bIns="0" anchor="ctr" upright="1"/>
        <a:lstStyle/>
        <a:p>
          <a:pPr algn="ctr" rtl="0">
            <a:lnSpc>
              <a:spcPts val="1700"/>
            </a:lnSpc>
            <a:defRPr sz="1000"/>
          </a:pPr>
          <a:r>
            <a:rPr lang="ja-JP" altLang="en-US" sz="1200" b="1" i="0" u="none" strike="noStrike" baseline="0">
              <a:solidFill>
                <a:sysClr val="windowText" lastClr="000000"/>
              </a:solidFill>
              <a:latin typeface="ＭＳ Ｐゴシック" pitchFamily="50" charset="-128"/>
              <a:ea typeface="ＭＳ Ｐゴシック" pitchFamily="50" charset="-128"/>
            </a:rPr>
            <a:t>依頼書及び試料の送付先</a:t>
          </a:r>
          <a:endParaRPr lang="ja-JP" altLang="en-US" sz="12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twoCellAnchor editAs="absolute">
    <xdr:from>
      <xdr:col>1</xdr:col>
      <xdr:colOff>47625</xdr:colOff>
      <xdr:row>0</xdr:row>
      <xdr:rowOff>142875</xdr:rowOff>
    </xdr:from>
    <xdr:to>
      <xdr:col>9</xdr:col>
      <xdr:colOff>133350</xdr:colOff>
      <xdr:row>3</xdr:row>
      <xdr:rowOff>9525</xdr:rowOff>
    </xdr:to>
    <xdr:pic>
      <xdr:nvPicPr>
        <xdr:cNvPr id="14468" name="図 2">
          <a:extLst>
            <a:ext uri="{FF2B5EF4-FFF2-40B4-BE49-F238E27FC236}">
              <a16:creationId xmlns:a16="http://schemas.microsoft.com/office/drawing/2014/main" id="{00000000-0008-0000-0100-000084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42875"/>
          <a:ext cx="2314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ouyaku-bunseki.net/pdf/adhesive.pdf?20230101" TargetMode="External"/><Relationship Id="rId1" Type="http://schemas.openxmlformats.org/officeDocument/2006/relationships/hyperlink" Target="mailto:QKEN_ASM@etjp.eurofinsasia.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n-kankyo.com/services/servies_syokuhi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A145"/>
  <sheetViews>
    <sheetView showGridLines="0" tabSelected="1" zoomScale="110" zoomScaleNormal="110" workbookViewId="0">
      <selection activeCell="J14" sqref="J14"/>
    </sheetView>
  </sheetViews>
  <sheetFormatPr defaultColWidth="9.33203125" defaultRowHeight="14.4" x14ac:dyDescent="0.2"/>
  <cols>
    <col min="1" max="1" width="9.33203125" style="57"/>
    <col min="2" max="4" width="12.6640625" style="57" customWidth="1"/>
    <col min="5" max="6" width="5.6640625" style="57" customWidth="1"/>
    <col min="7" max="16384" width="9.33203125" style="57"/>
  </cols>
  <sheetData>
    <row r="1" spans="1:17" ht="18.600000000000001" x14ac:dyDescent="0.2">
      <c r="A1" s="56" t="s">
        <v>128</v>
      </c>
    </row>
    <row r="2" spans="1:17" ht="16.2" x14ac:dyDescent="0.2">
      <c r="K2" s="91" t="s">
        <v>156</v>
      </c>
      <c r="Q2" s="91"/>
    </row>
    <row r="3" spans="1:17" ht="16.2" x14ac:dyDescent="0.2">
      <c r="A3" s="60" t="s">
        <v>118</v>
      </c>
      <c r="B3" s="58"/>
      <c r="K3" s="93" t="s">
        <v>111</v>
      </c>
      <c r="Q3" s="93"/>
    </row>
    <row r="4" spans="1:17" ht="16.2" x14ac:dyDescent="0.2">
      <c r="B4" s="117" t="s">
        <v>157</v>
      </c>
      <c r="K4" s="93" t="s">
        <v>113</v>
      </c>
      <c r="Q4" s="110"/>
    </row>
    <row r="5" spans="1:17" ht="16.2" x14ac:dyDescent="0.2">
      <c r="B5" s="59" t="s">
        <v>105</v>
      </c>
      <c r="K5" s="93" t="s">
        <v>112</v>
      </c>
      <c r="Q5" s="93"/>
    </row>
    <row r="6" spans="1:17" x14ac:dyDescent="0.2">
      <c r="B6" s="58"/>
    </row>
    <row r="7" spans="1:17" ht="15" x14ac:dyDescent="0.2">
      <c r="A7" s="60" t="s">
        <v>158</v>
      </c>
      <c r="B7" s="58"/>
    </row>
    <row r="8" spans="1:17" x14ac:dyDescent="0.2">
      <c r="B8" s="58" t="s">
        <v>168</v>
      </c>
      <c r="K8" s="92" t="s">
        <v>119</v>
      </c>
    </row>
    <row r="9" spans="1:17" x14ac:dyDescent="0.2">
      <c r="B9" s="58" t="s">
        <v>120</v>
      </c>
      <c r="K9" s="94" t="s">
        <v>114</v>
      </c>
    </row>
    <row r="10" spans="1:17" x14ac:dyDescent="0.2">
      <c r="B10" s="58" t="s">
        <v>159</v>
      </c>
      <c r="K10" s="94" t="s">
        <v>115</v>
      </c>
    </row>
    <row r="11" spans="1:17" x14ac:dyDescent="0.2">
      <c r="B11" s="58"/>
      <c r="K11" s="94" t="s">
        <v>141</v>
      </c>
      <c r="P11" s="114"/>
    </row>
    <row r="12" spans="1:17" ht="15" x14ac:dyDescent="0.2">
      <c r="A12" s="61" t="s">
        <v>0</v>
      </c>
      <c r="B12" s="58"/>
      <c r="K12" s="94" t="s">
        <v>116</v>
      </c>
      <c r="P12" s="114"/>
    </row>
    <row r="13" spans="1:17" x14ac:dyDescent="0.2">
      <c r="B13" s="57" t="s">
        <v>1</v>
      </c>
      <c r="H13" s="82" t="s">
        <v>108</v>
      </c>
    </row>
    <row r="15" spans="1:17" ht="15.6" thickBot="1" x14ac:dyDescent="0.25">
      <c r="A15" s="61" t="s">
        <v>2</v>
      </c>
      <c r="B15" s="58"/>
      <c r="C15" s="58"/>
      <c r="D15" s="58"/>
      <c r="E15" s="58"/>
      <c r="F15" s="58"/>
      <c r="G15" s="58"/>
      <c r="H15" s="58"/>
      <c r="I15" s="58"/>
      <c r="J15" s="58"/>
      <c r="K15" s="58"/>
      <c r="L15" s="58"/>
      <c r="M15" s="58"/>
      <c r="N15" s="58"/>
    </row>
    <row r="16" spans="1:17" x14ac:dyDescent="0.2">
      <c r="A16" s="62"/>
      <c r="B16" s="154" t="s">
        <v>3</v>
      </c>
      <c r="C16" s="155"/>
      <c r="D16" s="156"/>
      <c r="E16" s="63"/>
      <c r="F16" s="100" t="s">
        <v>4</v>
      </c>
      <c r="G16" s="235"/>
      <c r="H16" s="236"/>
      <c r="I16" s="236"/>
      <c r="J16" s="236"/>
      <c r="K16" s="236"/>
      <c r="L16" s="236"/>
      <c r="M16" s="236"/>
      <c r="N16" s="237"/>
    </row>
    <row r="17" spans="1:24" x14ac:dyDescent="0.2">
      <c r="A17" s="62"/>
      <c r="B17" s="198" t="s">
        <v>5</v>
      </c>
      <c r="C17" s="199"/>
      <c r="D17" s="200"/>
      <c r="E17" s="64"/>
      <c r="F17" s="101"/>
      <c r="G17" s="148"/>
      <c r="H17" s="149"/>
      <c r="I17" s="149"/>
      <c r="J17" s="149"/>
      <c r="K17" s="149"/>
      <c r="L17" s="149"/>
      <c r="M17" s="149"/>
      <c r="N17" s="150"/>
    </row>
    <row r="18" spans="1:24" x14ac:dyDescent="0.2">
      <c r="A18" s="62"/>
      <c r="B18" s="198" t="s">
        <v>7</v>
      </c>
      <c r="C18" s="199"/>
      <c r="D18" s="200"/>
      <c r="E18" s="65"/>
      <c r="F18" s="101" t="s">
        <v>4</v>
      </c>
      <c r="G18" s="233"/>
      <c r="H18" s="233"/>
      <c r="I18" s="233"/>
      <c r="J18" s="233"/>
      <c r="K18" s="233"/>
      <c r="L18" s="233"/>
      <c r="M18" s="233"/>
      <c r="N18" s="234"/>
      <c r="P18" s="66"/>
      <c r="Q18" s="162"/>
      <c r="R18" s="162"/>
      <c r="S18" s="162"/>
      <c r="T18" s="162"/>
      <c r="U18" s="162"/>
      <c r="V18" s="162"/>
      <c r="W18" s="162"/>
      <c r="X18" s="162"/>
    </row>
    <row r="19" spans="1:24" x14ac:dyDescent="0.2">
      <c r="A19" s="62"/>
      <c r="B19" s="198" t="s">
        <v>8</v>
      </c>
      <c r="C19" s="199"/>
      <c r="D19" s="200"/>
      <c r="E19" s="65"/>
      <c r="F19" s="98" t="s">
        <v>4</v>
      </c>
      <c r="G19" s="145"/>
      <c r="H19" s="145"/>
      <c r="I19" s="145"/>
      <c r="J19" s="145"/>
      <c r="K19" s="145"/>
      <c r="L19" s="145"/>
      <c r="M19" s="145"/>
      <c r="N19" s="201"/>
      <c r="P19" s="66"/>
      <c r="Q19" s="162"/>
      <c r="R19" s="162"/>
      <c r="S19" s="162"/>
      <c r="T19" s="162"/>
      <c r="U19" s="162"/>
      <c r="V19" s="162"/>
      <c r="W19" s="162"/>
      <c r="X19" s="162"/>
    </row>
    <row r="20" spans="1:24" x14ac:dyDescent="0.2">
      <c r="A20" s="62"/>
      <c r="B20" s="198" t="s">
        <v>9</v>
      </c>
      <c r="C20" s="199"/>
      <c r="D20" s="200"/>
      <c r="E20" s="65"/>
      <c r="F20" s="98" t="s">
        <v>4</v>
      </c>
      <c r="G20" s="145"/>
      <c r="H20" s="145"/>
      <c r="I20" s="145"/>
      <c r="J20" s="145"/>
      <c r="K20" s="145"/>
      <c r="L20" s="145"/>
      <c r="M20" s="145"/>
      <c r="N20" s="201"/>
      <c r="P20" s="66"/>
      <c r="Q20" s="162"/>
      <c r="R20" s="162"/>
      <c r="S20" s="162"/>
      <c r="T20" s="162"/>
      <c r="U20" s="162"/>
      <c r="V20" s="162"/>
      <c r="W20" s="162"/>
      <c r="X20" s="162"/>
    </row>
    <row r="21" spans="1:24" x14ac:dyDescent="0.2">
      <c r="A21" s="62"/>
      <c r="B21" s="198" t="s">
        <v>10</v>
      </c>
      <c r="C21" s="199"/>
      <c r="D21" s="200"/>
      <c r="E21" s="65"/>
      <c r="F21" s="98" t="s">
        <v>4</v>
      </c>
      <c r="G21" s="145"/>
      <c r="H21" s="145"/>
      <c r="I21" s="145"/>
      <c r="J21" s="145"/>
      <c r="K21" s="145"/>
      <c r="L21" s="145"/>
      <c r="M21" s="145"/>
      <c r="N21" s="201"/>
      <c r="P21" s="69" t="s">
        <v>106</v>
      </c>
      <c r="Q21" s="95"/>
      <c r="R21" s="95"/>
      <c r="S21" s="95"/>
      <c r="T21" s="95"/>
      <c r="U21" s="95"/>
      <c r="V21" s="95"/>
      <c r="W21" s="95"/>
      <c r="X21" s="95"/>
    </row>
    <row r="22" spans="1:24" x14ac:dyDescent="0.2">
      <c r="A22" s="62"/>
      <c r="B22" s="198" t="s">
        <v>11</v>
      </c>
      <c r="C22" s="199"/>
      <c r="D22" s="200"/>
      <c r="E22" s="65"/>
      <c r="F22" s="98"/>
      <c r="G22" s="145"/>
      <c r="H22" s="145"/>
      <c r="I22" s="145"/>
      <c r="J22" s="145"/>
      <c r="K22" s="145"/>
      <c r="L22" s="145"/>
      <c r="M22" s="145"/>
      <c r="N22" s="201"/>
      <c r="P22" s="57" t="s">
        <v>124</v>
      </c>
      <c r="Q22" s="67"/>
      <c r="R22" s="67"/>
      <c r="S22" s="67"/>
      <c r="T22" s="67"/>
      <c r="U22" s="67"/>
      <c r="V22" s="67"/>
      <c r="W22" s="67"/>
      <c r="X22" s="67"/>
    </row>
    <row r="23" spans="1:24" ht="15" thickBot="1" x14ac:dyDescent="0.25">
      <c r="A23" s="62"/>
      <c r="B23" s="198" t="s">
        <v>12</v>
      </c>
      <c r="C23" s="199"/>
      <c r="D23" s="200"/>
      <c r="E23" s="65"/>
      <c r="F23" s="98" t="s">
        <v>4</v>
      </c>
      <c r="G23" s="238"/>
      <c r="H23" s="238"/>
      <c r="I23" s="238"/>
      <c r="J23" s="238"/>
      <c r="K23" s="238"/>
      <c r="L23" s="238"/>
      <c r="M23" s="238"/>
      <c r="N23" s="239"/>
      <c r="P23" s="57" t="s">
        <v>6</v>
      </c>
    </row>
    <row r="24" spans="1:24" x14ac:dyDescent="0.2">
      <c r="A24" s="62"/>
      <c r="B24" s="198" t="s">
        <v>13</v>
      </c>
      <c r="C24" s="199"/>
      <c r="D24" s="200"/>
      <c r="E24" s="65"/>
      <c r="F24" s="98" t="s">
        <v>14</v>
      </c>
      <c r="G24" s="238"/>
      <c r="H24" s="238"/>
      <c r="I24" s="238"/>
      <c r="J24" s="238"/>
      <c r="K24" s="238"/>
      <c r="L24" s="238"/>
      <c r="M24" s="238"/>
      <c r="N24" s="239"/>
      <c r="P24" s="163"/>
      <c r="Q24" s="164"/>
      <c r="R24" s="164"/>
      <c r="S24" s="164"/>
      <c r="T24" s="164"/>
      <c r="U24" s="165"/>
      <c r="X24" s="68"/>
    </row>
    <row r="25" spans="1:24" ht="15" thickBot="1" x14ac:dyDescent="0.25">
      <c r="A25" s="62"/>
      <c r="B25" s="146" t="s">
        <v>126</v>
      </c>
      <c r="C25" s="147"/>
      <c r="D25" s="147"/>
      <c r="E25" s="147"/>
      <c r="F25" s="99" t="s">
        <v>4</v>
      </c>
      <c r="G25" s="241"/>
      <c r="H25" s="242"/>
      <c r="I25" s="242"/>
      <c r="J25" s="242"/>
      <c r="K25" s="242"/>
      <c r="L25" s="242"/>
      <c r="M25" s="242"/>
      <c r="N25" s="243"/>
      <c r="P25" s="151"/>
      <c r="Q25" s="152"/>
      <c r="R25" s="152"/>
      <c r="S25" s="152"/>
      <c r="T25" s="152"/>
      <c r="U25" s="153"/>
    </row>
    <row r="26" spans="1:24" x14ac:dyDescent="0.2">
      <c r="A26" s="62"/>
      <c r="B26" s="240"/>
      <c r="C26" s="240"/>
      <c r="D26" s="240"/>
      <c r="E26" s="58"/>
      <c r="F26" s="58"/>
      <c r="G26" s="58"/>
      <c r="H26" s="58"/>
      <c r="I26" s="58"/>
      <c r="J26" s="58"/>
      <c r="K26" s="58"/>
      <c r="L26" s="58"/>
      <c r="M26" s="58"/>
      <c r="N26" s="58"/>
      <c r="Q26" s="69"/>
      <c r="R26" s="66"/>
      <c r="S26" s="66"/>
      <c r="T26" s="66"/>
      <c r="U26" s="66"/>
      <c r="V26" s="66"/>
    </row>
    <row r="27" spans="1:24" ht="15" x14ac:dyDescent="0.2">
      <c r="A27" s="61" t="s">
        <v>15</v>
      </c>
      <c r="B27" s="58"/>
      <c r="C27" s="58"/>
      <c r="D27" s="58"/>
      <c r="E27" s="58"/>
      <c r="F27" s="58"/>
      <c r="G27" s="58"/>
      <c r="H27" s="58"/>
      <c r="I27" s="58"/>
      <c r="J27" s="58"/>
      <c r="K27" s="58"/>
      <c r="L27" s="58"/>
      <c r="M27" s="58"/>
      <c r="N27" s="58"/>
      <c r="X27" s="68"/>
    </row>
    <row r="28" spans="1:24" ht="15" thickBot="1" x14ac:dyDescent="0.25">
      <c r="A28" s="58"/>
      <c r="B28" s="58" t="s">
        <v>122</v>
      </c>
      <c r="C28" s="58"/>
      <c r="D28" s="58"/>
      <c r="E28" s="58"/>
      <c r="F28" s="58"/>
      <c r="G28" s="70"/>
      <c r="H28" s="70"/>
      <c r="I28" s="58"/>
      <c r="J28" s="58"/>
      <c r="K28" s="70"/>
      <c r="L28" s="70"/>
      <c r="M28" s="70"/>
      <c r="N28" s="70"/>
    </row>
    <row r="29" spans="1:24" x14ac:dyDescent="0.2">
      <c r="A29" s="58"/>
      <c r="B29" s="154" t="s">
        <v>16</v>
      </c>
      <c r="C29" s="155"/>
      <c r="D29" s="156"/>
      <c r="E29" s="63"/>
      <c r="F29" s="100"/>
      <c r="G29" s="157" t="str">
        <f>IF(G16="","",G16)</f>
        <v/>
      </c>
      <c r="H29" s="157"/>
      <c r="I29" s="157"/>
      <c r="J29" s="157"/>
      <c r="K29" s="157"/>
      <c r="L29" s="157"/>
      <c r="M29" s="157"/>
      <c r="N29" s="158"/>
    </row>
    <row r="30" spans="1:24" x14ac:dyDescent="0.2">
      <c r="A30" s="58"/>
      <c r="B30" s="198" t="s">
        <v>17</v>
      </c>
      <c r="C30" s="199"/>
      <c r="D30" s="200"/>
      <c r="E30" s="65"/>
      <c r="F30" s="98"/>
      <c r="G30" s="233" t="str">
        <f>IF(G18="","",G18)</f>
        <v/>
      </c>
      <c r="H30" s="233"/>
      <c r="I30" s="233"/>
      <c r="J30" s="233"/>
      <c r="K30" s="233"/>
      <c r="L30" s="233"/>
      <c r="M30" s="233"/>
      <c r="N30" s="234"/>
    </row>
    <row r="31" spans="1:24" x14ac:dyDescent="0.2">
      <c r="A31" s="58"/>
      <c r="B31" s="198" t="s">
        <v>18</v>
      </c>
      <c r="C31" s="199"/>
      <c r="D31" s="200"/>
      <c r="E31" s="65"/>
      <c r="F31" s="98"/>
      <c r="G31" s="145" t="str">
        <f>IF(G19="","",G19)</f>
        <v/>
      </c>
      <c r="H31" s="145"/>
      <c r="I31" s="145"/>
      <c r="J31" s="145"/>
      <c r="K31" s="145"/>
      <c r="L31" s="145"/>
      <c r="M31" s="145"/>
      <c r="N31" s="201"/>
    </row>
    <row r="32" spans="1:24" x14ac:dyDescent="0.2">
      <c r="A32" s="58"/>
      <c r="B32" s="198" t="s">
        <v>19</v>
      </c>
      <c r="C32" s="199"/>
      <c r="D32" s="200"/>
      <c r="E32" s="65"/>
      <c r="F32" s="98"/>
      <c r="G32" s="145" t="str">
        <f>IF(G20="","",G20)</f>
        <v/>
      </c>
      <c r="H32" s="145"/>
      <c r="I32" s="145"/>
      <c r="J32" s="145"/>
      <c r="K32" s="145"/>
      <c r="L32" s="145"/>
      <c r="M32" s="145"/>
      <c r="N32" s="201"/>
    </row>
    <row r="33" spans="1:15" x14ac:dyDescent="0.2">
      <c r="A33" s="58"/>
      <c r="B33" s="198" t="s">
        <v>20</v>
      </c>
      <c r="C33" s="199"/>
      <c r="D33" s="200"/>
      <c r="E33" s="65"/>
      <c r="F33" s="98"/>
      <c r="G33" s="145" t="str">
        <f>IF(G21="","",G21)</f>
        <v/>
      </c>
      <c r="H33" s="145"/>
      <c r="I33" s="145"/>
      <c r="J33" s="145"/>
      <c r="K33" s="145"/>
      <c r="L33" s="145"/>
      <c r="M33" s="145"/>
      <c r="N33" s="201"/>
    </row>
    <row r="34" spans="1:15" x14ac:dyDescent="0.2">
      <c r="A34" s="58"/>
      <c r="B34" s="198" t="s">
        <v>21</v>
      </c>
      <c r="C34" s="199"/>
      <c r="D34" s="200"/>
      <c r="E34" s="65"/>
      <c r="F34" s="98"/>
      <c r="G34" s="145" t="str">
        <f>IF(G23="","",G23)</f>
        <v/>
      </c>
      <c r="H34" s="145"/>
      <c r="I34" s="145"/>
      <c r="J34" s="145"/>
      <c r="K34" s="145"/>
      <c r="L34" s="145"/>
      <c r="M34" s="145"/>
      <c r="N34" s="201"/>
    </row>
    <row r="35" spans="1:15" x14ac:dyDescent="0.2">
      <c r="A35" s="58"/>
      <c r="B35" s="202" t="s">
        <v>130</v>
      </c>
      <c r="C35" s="203"/>
      <c r="D35" s="203"/>
      <c r="E35" s="103" t="s">
        <v>27</v>
      </c>
      <c r="F35" s="98" t="s">
        <v>125</v>
      </c>
      <c r="G35" s="148"/>
      <c r="H35" s="149"/>
      <c r="I35" s="149"/>
      <c r="J35" s="149"/>
      <c r="K35" s="149"/>
      <c r="L35" s="149"/>
      <c r="M35" s="149"/>
      <c r="N35" s="150"/>
    </row>
    <row r="36" spans="1:15" x14ac:dyDescent="0.2">
      <c r="A36" s="58"/>
      <c r="B36" s="257" t="s">
        <v>25</v>
      </c>
      <c r="C36" s="258"/>
      <c r="D36" s="259"/>
      <c r="E36" s="65"/>
      <c r="F36" s="98" t="str">
        <f>IF(G35="E-mail","*必須","")</f>
        <v/>
      </c>
      <c r="G36" s="260" t="str">
        <f>IF(G25="","",G25)</f>
        <v/>
      </c>
      <c r="H36" s="261"/>
      <c r="I36" s="261"/>
      <c r="J36" s="261"/>
      <c r="K36" s="261"/>
      <c r="L36" s="261"/>
      <c r="M36" s="261"/>
      <c r="N36" s="262"/>
    </row>
    <row r="37" spans="1:15" x14ac:dyDescent="0.2">
      <c r="A37" s="58"/>
      <c r="B37" s="252" t="s">
        <v>131</v>
      </c>
      <c r="C37" s="253"/>
      <c r="D37" s="254"/>
      <c r="E37" s="106"/>
      <c r="F37" s="101" t="str">
        <f>IF(G35="FAX","*必須","")</f>
        <v/>
      </c>
      <c r="G37" s="255" t="str">
        <f>IF(G24="","",G24)</f>
        <v/>
      </c>
      <c r="H37" s="255"/>
      <c r="I37" s="255"/>
      <c r="J37" s="255"/>
      <c r="K37" s="255"/>
      <c r="L37" s="255"/>
      <c r="M37" s="255"/>
      <c r="N37" s="256"/>
    </row>
    <row r="38" spans="1:15" ht="15" thickBot="1" x14ac:dyDescent="0.25">
      <c r="B38" s="146" t="s">
        <v>132</v>
      </c>
      <c r="C38" s="147"/>
      <c r="D38" s="147"/>
      <c r="E38" s="96" t="s">
        <v>27</v>
      </c>
      <c r="F38" s="99" t="s">
        <v>4</v>
      </c>
      <c r="G38" s="212"/>
      <c r="H38" s="213"/>
      <c r="I38" s="213"/>
      <c r="J38" s="213"/>
      <c r="K38" s="213"/>
      <c r="L38" s="213"/>
      <c r="M38" s="213"/>
      <c r="N38" s="214"/>
      <c r="O38" s="76" t="s">
        <v>134</v>
      </c>
    </row>
    <row r="39" spans="1:15" x14ac:dyDescent="0.2">
      <c r="A39" s="58"/>
      <c r="B39" s="71"/>
      <c r="C39" s="71"/>
      <c r="D39" s="71"/>
      <c r="E39" s="58"/>
      <c r="F39" s="68"/>
      <c r="G39" s="72"/>
      <c r="H39" s="72"/>
      <c r="I39" s="72"/>
      <c r="J39" s="72"/>
      <c r="K39" s="72"/>
      <c r="L39" s="72"/>
      <c r="M39" s="72"/>
      <c r="N39" s="72"/>
    </row>
    <row r="40" spans="1:15" ht="15" x14ac:dyDescent="0.2">
      <c r="A40" s="61" t="s">
        <v>22</v>
      </c>
    </row>
    <row r="41" spans="1:15" ht="15" thickBot="1" x14ac:dyDescent="0.25">
      <c r="A41" s="62"/>
      <c r="B41" s="58" t="s">
        <v>121</v>
      </c>
      <c r="C41" s="58"/>
      <c r="D41" s="58"/>
      <c r="E41" s="58"/>
      <c r="F41" s="58"/>
      <c r="G41" s="58"/>
      <c r="H41" s="58"/>
      <c r="I41" s="58"/>
      <c r="J41" s="58"/>
      <c r="K41" s="58"/>
      <c r="L41" s="58"/>
      <c r="M41" s="58"/>
      <c r="N41" s="58"/>
    </row>
    <row r="42" spans="1:15" x14ac:dyDescent="0.2">
      <c r="A42" s="62"/>
      <c r="B42" s="154" t="s">
        <v>23</v>
      </c>
      <c r="C42" s="155"/>
      <c r="D42" s="156"/>
      <c r="E42" s="105"/>
      <c r="F42" s="100" t="s">
        <v>4</v>
      </c>
      <c r="G42" s="263" t="str">
        <f>IF(G16="","",G16)</f>
        <v/>
      </c>
      <c r="H42" s="263"/>
      <c r="I42" s="263"/>
      <c r="J42" s="263"/>
      <c r="K42" s="263"/>
      <c r="L42" s="263"/>
      <c r="M42" s="263"/>
      <c r="N42" s="264"/>
    </row>
    <row r="43" spans="1:15" x14ac:dyDescent="0.2">
      <c r="A43" s="62"/>
      <c r="B43" s="215" t="s">
        <v>24</v>
      </c>
      <c r="C43" s="216"/>
      <c r="D43" s="216"/>
      <c r="E43" s="106"/>
      <c r="F43" s="101" t="str">
        <f>IF(G44="","",IF(G44&lt;&gt;"和文のみ","*必須",""))</f>
        <v/>
      </c>
      <c r="G43" s="204"/>
      <c r="H43" s="205"/>
      <c r="I43" s="205"/>
      <c r="J43" s="205"/>
      <c r="K43" s="205"/>
      <c r="L43" s="205"/>
      <c r="M43" s="205"/>
      <c r="N43" s="206"/>
    </row>
    <row r="44" spans="1:15" x14ac:dyDescent="0.2">
      <c r="A44" s="62"/>
      <c r="B44" s="247" t="s">
        <v>26</v>
      </c>
      <c r="C44" s="248"/>
      <c r="D44" s="249"/>
      <c r="E44" s="103" t="s">
        <v>27</v>
      </c>
      <c r="F44" s="101" t="s">
        <v>4</v>
      </c>
      <c r="G44" s="250"/>
      <c r="H44" s="250"/>
      <c r="I44" s="250"/>
      <c r="J44" s="250"/>
      <c r="K44" s="250"/>
      <c r="L44" s="250"/>
      <c r="M44" s="250"/>
      <c r="N44" s="251"/>
      <c r="O44" s="76" t="s">
        <v>135</v>
      </c>
    </row>
    <row r="45" spans="1:15" x14ac:dyDescent="0.2">
      <c r="A45" s="58"/>
      <c r="B45" s="202" t="s">
        <v>28</v>
      </c>
      <c r="C45" s="203"/>
      <c r="D45" s="203"/>
      <c r="E45" s="104" t="s">
        <v>27</v>
      </c>
      <c r="F45" s="98" t="s">
        <v>4</v>
      </c>
      <c r="G45" s="204"/>
      <c r="H45" s="205"/>
      <c r="I45" s="205"/>
      <c r="J45" s="205"/>
      <c r="K45" s="205"/>
      <c r="L45" s="205"/>
      <c r="M45" s="205"/>
      <c r="N45" s="206"/>
    </row>
    <row r="46" spans="1:15" x14ac:dyDescent="0.2">
      <c r="A46" s="58"/>
      <c r="B46" s="202" t="s">
        <v>29</v>
      </c>
      <c r="C46" s="203"/>
      <c r="D46" s="203"/>
      <c r="E46" s="104" t="s">
        <v>27</v>
      </c>
      <c r="F46" s="98" t="s">
        <v>4</v>
      </c>
      <c r="G46" s="204"/>
      <c r="H46" s="205"/>
      <c r="I46" s="205"/>
      <c r="J46" s="205"/>
      <c r="K46" s="205"/>
      <c r="L46" s="205"/>
      <c r="M46" s="205"/>
      <c r="N46" s="206"/>
      <c r="O46" s="76" t="s">
        <v>136</v>
      </c>
    </row>
    <row r="47" spans="1:15" x14ac:dyDescent="0.2">
      <c r="A47" s="58"/>
      <c r="B47" s="202" t="s">
        <v>30</v>
      </c>
      <c r="C47" s="203"/>
      <c r="D47" s="203"/>
      <c r="E47" s="104"/>
      <c r="F47" s="98" t="str">
        <f>IF(G46="必要(+2000円)","*必須","")</f>
        <v/>
      </c>
      <c r="G47" s="209" t="str">
        <f>IF(G18="","",G18)</f>
        <v/>
      </c>
      <c r="H47" s="210"/>
      <c r="I47" s="210"/>
      <c r="J47" s="210"/>
      <c r="K47" s="210"/>
      <c r="L47" s="210"/>
      <c r="M47" s="210"/>
      <c r="N47" s="211"/>
    </row>
    <row r="48" spans="1:15" ht="15" thickBot="1" x14ac:dyDescent="0.25">
      <c r="A48" s="58"/>
      <c r="B48" s="146" t="s">
        <v>31</v>
      </c>
      <c r="C48" s="147"/>
      <c r="D48" s="147"/>
      <c r="E48" s="96"/>
      <c r="F48" s="99" t="str">
        <f>IF(G46="","",IF(G46="必要(+2000円)","*必須",""))</f>
        <v/>
      </c>
      <c r="G48" s="207" t="str">
        <f>IF(G19="","",G19)</f>
        <v/>
      </c>
      <c r="H48" s="207"/>
      <c r="I48" s="207"/>
      <c r="J48" s="207"/>
      <c r="K48" s="207"/>
      <c r="L48" s="207"/>
      <c r="M48" s="207"/>
      <c r="N48" s="208"/>
    </row>
    <row r="50" spans="1:27" ht="15.6" thickBot="1" x14ac:dyDescent="0.25">
      <c r="A50" s="61" t="s">
        <v>160</v>
      </c>
    </row>
    <row r="51" spans="1:27" x14ac:dyDescent="0.2">
      <c r="B51" s="180" t="s">
        <v>32</v>
      </c>
      <c r="C51" s="181"/>
      <c r="D51" s="181"/>
      <c r="E51" s="105"/>
      <c r="F51" s="100" t="s">
        <v>4</v>
      </c>
      <c r="G51" s="182"/>
      <c r="H51" s="182"/>
      <c r="I51" s="182"/>
      <c r="J51" s="182"/>
      <c r="K51" s="182"/>
      <c r="L51" s="182"/>
      <c r="M51" s="182"/>
      <c r="N51" s="183"/>
    </row>
    <row r="52" spans="1:27" x14ac:dyDescent="0.2">
      <c r="B52" s="184" t="s">
        <v>161</v>
      </c>
      <c r="C52" s="185"/>
      <c r="D52" s="185"/>
      <c r="E52" s="106"/>
      <c r="F52" s="101"/>
      <c r="G52" s="186"/>
      <c r="H52" s="186"/>
      <c r="I52" s="186"/>
      <c r="J52" s="186"/>
      <c r="K52" s="186"/>
      <c r="L52" s="186"/>
      <c r="M52" s="186"/>
      <c r="N52" s="187"/>
    </row>
    <row r="53" spans="1:27" x14ac:dyDescent="0.2">
      <c r="B53" s="90" t="s">
        <v>117</v>
      </c>
      <c r="C53" s="71"/>
      <c r="D53" s="71"/>
      <c r="E53" s="70"/>
      <c r="F53" s="102"/>
      <c r="G53" s="244"/>
      <c r="H53" s="245"/>
      <c r="I53" s="245"/>
      <c r="J53" s="245"/>
      <c r="K53" s="245"/>
      <c r="L53" s="245"/>
      <c r="M53" s="245"/>
      <c r="N53" s="246"/>
      <c r="O53" s="76" t="s">
        <v>142</v>
      </c>
    </row>
    <row r="54" spans="1:27" ht="15" thickBot="1" x14ac:dyDescent="0.25">
      <c r="B54" s="73" t="s">
        <v>162</v>
      </c>
      <c r="C54" s="74"/>
      <c r="D54" s="74"/>
      <c r="E54" s="96" t="s">
        <v>33</v>
      </c>
      <c r="F54" s="99" t="s">
        <v>4</v>
      </c>
      <c r="G54" s="212"/>
      <c r="H54" s="213"/>
      <c r="I54" s="213"/>
      <c r="J54" s="213"/>
      <c r="K54" s="213"/>
      <c r="L54" s="213"/>
      <c r="M54" s="213"/>
      <c r="N54" s="214"/>
      <c r="O54" s="76" t="s">
        <v>137</v>
      </c>
    </row>
    <row r="56" spans="1:27" ht="15" customHeight="1" thickBot="1" x14ac:dyDescent="0.25">
      <c r="B56" s="58" t="s">
        <v>107</v>
      </c>
    </row>
    <row r="57" spans="1:27" ht="13.5" customHeight="1" x14ac:dyDescent="0.2">
      <c r="B57" s="217" t="s">
        <v>34</v>
      </c>
      <c r="C57" s="218"/>
      <c r="D57" s="218"/>
      <c r="E57" s="218"/>
      <c r="F57" s="218"/>
      <c r="G57" s="223"/>
      <c r="H57" s="224"/>
      <c r="I57" s="224"/>
      <c r="J57" s="224"/>
      <c r="K57" s="224"/>
      <c r="L57" s="224"/>
      <c r="M57" s="224"/>
      <c r="N57" s="224"/>
      <c r="O57" s="224"/>
      <c r="P57" s="224"/>
      <c r="Q57" s="224"/>
      <c r="R57" s="224"/>
      <c r="S57" s="224"/>
      <c r="T57" s="224"/>
      <c r="U57" s="224"/>
      <c r="V57" s="225"/>
    </row>
    <row r="58" spans="1:27" ht="13.5" customHeight="1" x14ac:dyDescent="0.2">
      <c r="B58" s="219"/>
      <c r="C58" s="220"/>
      <c r="D58" s="220"/>
      <c r="E58" s="220"/>
      <c r="F58" s="220"/>
      <c r="G58" s="226"/>
      <c r="H58" s="227"/>
      <c r="I58" s="227"/>
      <c r="J58" s="227"/>
      <c r="K58" s="227"/>
      <c r="L58" s="227"/>
      <c r="M58" s="227"/>
      <c r="N58" s="227"/>
      <c r="O58" s="227"/>
      <c r="P58" s="227"/>
      <c r="Q58" s="227"/>
      <c r="R58" s="227"/>
      <c r="S58" s="227"/>
      <c r="T58" s="227"/>
      <c r="U58" s="227"/>
      <c r="V58" s="228"/>
    </row>
    <row r="59" spans="1:27" ht="13.5" customHeight="1" x14ac:dyDescent="0.2">
      <c r="B59" s="219"/>
      <c r="C59" s="220"/>
      <c r="D59" s="220"/>
      <c r="E59" s="220"/>
      <c r="F59" s="220"/>
      <c r="G59" s="226"/>
      <c r="H59" s="227"/>
      <c r="I59" s="227"/>
      <c r="J59" s="227"/>
      <c r="K59" s="227"/>
      <c r="L59" s="227"/>
      <c r="M59" s="227"/>
      <c r="N59" s="227"/>
      <c r="O59" s="227"/>
      <c r="P59" s="227"/>
      <c r="Q59" s="227"/>
      <c r="R59" s="227"/>
      <c r="S59" s="227"/>
      <c r="T59" s="227"/>
      <c r="U59" s="227"/>
      <c r="V59" s="228"/>
    </row>
    <row r="60" spans="1:27" ht="13.5" customHeight="1" x14ac:dyDescent="0.2">
      <c r="B60" s="219"/>
      <c r="C60" s="220"/>
      <c r="D60" s="220"/>
      <c r="E60" s="220"/>
      <c r="F60" s="220"/>
      <c r="G60" s="226"/>
      <c r="H60" s="227"/>
      <c r="I60" s="227"/>
      <c r="J60" s="227"/>
      <c r="K60" s="227"/>
      <c r="L60" s="227"/>
      <c r="M60" s="227"/>
      <c r="N60" s="227"/>
      <c r="O60" s="227"/>
      <c r="P60" s="227"/>
      <c r="Q60" s="227"/>
      <c r="R60" s="227"/>
      <c r="S60" s="227"/>
      <c r="T60" s="227"/>
      <c r="U60" s="227"/>
      <c r="V60" s="228"/>
    </row>
    <row r="61" spans="1:27" ht="14.25" customHeight="1" thickBot="1" x14ac:dyDescent="0.25">
      <c r="B61" s="221"/>
      <c r="C61" s="222"/>
      <c r="D61" s="222"/>
      <c r="E61" s="222"/>
      <c r="F61" s="222"/>
      <c r="G61" s="229"/>
      <c r="H61" s="230"/>
      <c r="I61" s="230"/>
      <c r="J61" s="230"/>
      <c r="K61" s="230"/>
      <c r="L61" s="230"/>
      <c r="M61" s="230"/>
      <c r="N61" s="230"/>
      <c r="O61" s="230"/>
      <c r="P61" s="230"/>
      <c r="Q61" s="230"/>
      <c r="R61" s="230"/>
      <c r="S61" s="230"/>
      <c r="T61" s="230"/>
      <c r="U61" s="230"/>
      <c r="V61" s="231"/>
    </row>
    <row r="63" spans="1:27" ht="15" x14ac:dyDescent="0.2">
      <c r="A63" s="61" t="s">
        <v>163</v>
      </c>
      <c r="B63" s="58"/>
      <c r="C63" s="71"/>
      <c r="D63" s="71"/>
      <c r="E63" s="58"/>
      <c r="F63" s="68"/>
      <c r="G63" s="70"/>
      <c r="H63" s="70"/>
      <c r="I63" s="70"/>
      <c r="J63" s="75" t="s">
        <v>14</v>
      </c>
      <c r="K63" s="75"/>
      <c r="L63" s="75"/>
      <c r="M63" s="75"/>
      <c r="N63" s="75"/>
      <c r="O63" s="75"/>
      <c r="P63" s="75"/>
      <c r="Q63" s="75"/>
      <c r="R63" s="75"/>
      <c r="S63" s="58"/>
      <c r="T63" s="58"/>
      <c r="U63" s="58"/>
      <c r="V63" s="58"/>
      <c r="W63" s="58"/>
      <c r="X63" s="58"/>
      <c r="Y63" s="58"/>
      <c r="Z63" s="70"/>
      <c r="AA63" s="70"/>
    </row>
    <row r="64" spans="1:27" x14ac:dyDescent="0.2">
      <c r="A64" s="62"/>
      <c r="B64" s="57" t="s">
        <v>164</v>
      </c>
      <c r="C64" s="71"/>
      <c r="D64" s="71"/>
      <c r="E64" s="58"/>
      <c r="F64" s="68"/>
      <c r="G64" s="70"/>
      <c r="H64" s="70"/>
      <c r="I64" s="70"/>
      <c r="J64" s="75"/>
      <c r="K64" s="75"/>
      <c r="L64" s="75"/>
      <c r="M64" s="75"/>
      <c r="N64" s="75"/>
      <c r="O64" s="75"/>
      <c r="P64" s="75"/>
      <c r="Q64" s="75"/>
      <c r="R64" s="75"/>
      <c r="S64" s="58"/>
      <c r="T64" s="58"/>
      <c r="U64" s="58"/>
      <c r="V64" s="58"/>
      <c r="W64" s="58"/>
      <c r="X64" s="58"/>
      <c r="Y64" s="58"/>
      <c r="Z64" s="58"/>
      <c r="AA64" s="58"/>
    </row>
    <row r="65" spans="1:27" x14ac:dyDescent="0.2">
      <c r="A65" s="62"/>
      <c r="B65" s="57" t="s">
        <v>165</v>
      </c>
      <c r="C65" s="71"/>
      <c r="D65" s="71"/>
      <c r="E65" s="58"/>
      <c r="F65" s="68"/>
      <c r="G65" s="70"/>
      <c r="H65" s="70"/>
      <c r="I65" s="70"/>
      <c r="J65" s="75"/>
      <c r="K65" s="75"/>
      <c r="L65" s="75"/>
      <c r="M65" s="75"/>
      <c r="N65" s="75"/>
      <c r="O65" s="75"/>
      <c r="P65" s="75"/>
      <c r="Q65" s="75"/>
      <c r="R65" s="75"/>
      <c r="S65" s="58"/>
      <c r="T65" s="58"/>
      <c r="U65" s="58"/>
      <c r="V65" s="76"/>
      <c r="W65" s="58"/>
      <c r="X65" s="58"/>
      <c r="Y65" s="58"/>
      <c r="Z65" s="58"/>
      <c r="AA65" s="58"/>
    </row>
    <row r="66" spans="1:27" x14ac:dyDescent="0.2">
      <c r="A66" s="62"/>
      <c r="B66" s="76" t="s">
        <v>35</v>
      </c>
      <c r="C66" s="58"/>
      <c r="D66" s="58"/>
      <c r="E66" s="58"/>
      <c r="F66" s="58"/>
      <c r="G66" s="58"/>
      <c r="H66" s="58"/>
      <c r="I66" s="58"/>
      <c r="J66" s="58"/>
      <c r="K66" s="58"/>
      <c r="L66" s="58"/>
      <c r="M66" s="58"/>
      <c r="N66" s="58"/>
      <c r="O66" s="58"/>
      <c r="P66" s="58"/>
      <c r="Q66" s="58"/>
      <c r="R66" s="58"/>
      <c r="S66" s="58"/>
      <c r="T66" s="58"/>
      <c r="U66" s="58"/>
      <c r="W66" s="58"/>
      <c r="X66" s="58"/>
      <c r="Y66" s="77"/>
      <c r="Z66" s="78"/>
      <c r="AA66" s="58"/>
    </row>
    <row r="67" spans="1:27" ht="30" customHeight="1" x14ac:dyDescent="0.2">
      <c r="A67" s="62"/>
      <c r="B67" s="160" t="s">
        <v>166</v>
      </c>
      <c r="C67" s="160" t="s">
        <v>167</v>
      </c>
      <c r="D67" s="232"/>
      <c r="E67" s="232"/>
      <c r="F67" s="232"/>
      <c r="G67" s="232"/>
      <c r="H67" s="159" t="s">
        <v>36</v>
      </c>
      <c r="I67" s="160" t="s">
        <v>37</v>
      </c>
      <c r="J67" s="160"/>
      <c r="K67" s="160"/>
      <c r="L67" s="160"/>
      <c r="M67" s="160"/>
      <c r="N67" s="160"/>
      <c r="O67" s="174" t="s">
        <v>38</v>
      </c>
      <c r="P67" s="175"/>
      <c r="Q67" s="161" t="s">
        <v>169</v>
      </c>
      <c r="R67" s="161"/>
      <c r="S67" s="161" t="s">
        <v>123</v>
      </c>
      <c r="T67" s="161"/>
      <c r="U67" s="161"/>
      <c r="V67" s="161"/>
      <c r="W67" s="161"/>
      <c r="X67" s="267" t="s">
        <v>110</v>
      </c>
      <c r="Y67" s="267"/>
      <c r="Z67" s="267"/>
    </row>
    <row r="68" spans="1:27" ht="25.05" customHeight="1" x14ac:dyDescent="0.2">
      <c r="A68" s="62"/>
      <c r="B68" s="160"/>
      <c r="C68" s="232"/>
      <c r="D68" s="232"/>
      <c r="E68" s="232"/>
      <c r="F68" s="232"/>
      <c r="G68" s="232"/>
      <c r="H68" s="159"/>
      <c r="I68" s="160"/>
      <c r="J68" s="160"/>
      <c r="K68" s="160"/>
      <c r="L68" s="160"/>
      <c r="M68" s="160"/>
      <c r="N68" s="160"/>
      <c r="O68" s="176"/>
      <c r="P68" s="177"/>
      <c r="Q68" s="161"/>
      <c r="R68" s="161"/>
      <c r="S68" s="161"/>
      <c r="T68" s="161"/>
      <c r="U68" s="161"/>
      <c r="V68" s="161"/>
      <c r="W68" s="161"/>
      <c r="X68" s="79" t="s">
        <v>39</v>
      </c>
      <c r="Y68" s="79" t="s">
        <v>40</v>
      </c>
      <c r="Z68" s="97" t="s">
        <v>41</v>
      </c>
    </row>
    <row r="69" spans="1:27" x14ac:dyDescent="0.2">
      <c r="A69" s="62"/>
      <c r="B69" s="80" t="s">
        <v>42</v>
      </c>
      <c r="C69" s="197" t="s">
        <v>43</v>
      </c>
      <c r="D69" s="197"/>
      <c r="E69" s="197"/>
      <c r="F69" s="197"/>
      <c r="G69" s="197"/>
      <c r="H69" s="197"/>
      <c r="I69" s="173" t="s">
        <v>44</v>
      </c>
      <c r="J69" s="173"/>
      <c r="K69" s="173"/>
      <c r="L69" s="173"/>
      <c r="M69" s="173"/>
      <c r="N69" s="173"/>
      <c r="O69" s="178"/>
      <c r="P69" s="179"/>
      <c r="Q69" s="166"/>
      <c r="R69" s="166"/>
      <c r="S69" s="166"/>
      <c r="T69" s="166"/>
      <c r="U69" s="166"/>
      <c r="V69" s="166"/>
      <c r="W69" s="166"/>
      <c r="X69" s="81"/>
      <c r="Y69" s="81"/>
      <c r="Z69" s="81"/>
    </row>
    <row r="70" spans="1:27" x14ac:dyDescent="0.2">
      <c r="A70" s="62"/>
      <c r="B70" s="118" t="s">
        <v>45</v>
      </c>
      <c r="C70" s="188"/>
      <c r="D70" s="189"/>
      <c r="E70" s="189"/>
      <c r="F70" s="189"/>
      <c r="G70" s="189"/>
      <c r="H70" s="190"/>
      <c r="I70" s="145"/>
      <c r="J70" s="145"/>
      <c r="K70" s="145"/>
      <c r="L70" s="145"/>
      <c r="M70" s="145"/>
      <c r="N70" s="145"/>
      <c r="O70" s="167"/>
      <c r="P70" s="168"/>
      <c r="Q70" s="130"/>
      <c r="R70" s="131"/>
      <c r="S70" s="136"/>
      <c r="T70" s="137"/>
      <c r="U70" s="137"/>
      <c r="V70" s="137"/>
      <c r="W70" s="138"/>
      <c r="X70" s="265"/>
      <c r="Y70" s="265"/>
      <c r="Z70" s="265"/>
    </row>
    <row r="71" spans="1:27" x14ac:dyDescent="0.2">
      <c r="A71" s="62"/>
      <c r="B71" s="119"/>
      <c r="C71" s="191"/>
      <c r="D71" s="192"/>
      <c r="E71" s="192"/>
      <c r="F71" s="192"/>
      <c r="G71" s="192"/>
      <c r="H71" s="193"/>
      <c r="I71" s="145"/>
      <c r="J71" s="145"/>
      <c r="K71" s="145"/>
      <c r="L71" s="145"/>
      <c r="M71" s="145"/>
      <c r="N71" s="145"/>
      <c r="O71" s="169"/>
      <c r="P71" s="170"/>
      <c r="Q71" s="132"/>
      <c r="R71" s="133"/>
      <c r="S71" s="139"/>
      <c r="T71" s="140"/>
      <c r="U71" s="140"/>
      <c r="V71" s="140"/>
      <c r="W71" s="141"/>
      <c r="X71" s="266"/>
      <c r="Y71" s="266"/>
      <c r="Z71" s="266"/>
    </row>
    <row r="72" spans="1:27" x14ac:dyDescent="0.2">
      <c r="A72" s="62"/>
      <c r="B72" s="119"/>
      <c r="C72" s="191"/>
      <c r="D72" s="192"/>
      <c r="E72" s="192"/>
      <c r="F72" s="192"/>
      <c r="G72" s="192"/>
      <c r="H72" s="193"/>
      <c r="I72" s="145"/>
      <c r="J72" s="145"/>
      <c r="K72" s="145"/>
      <c r="L72" s="145"/>
      <c r="M72" s="145"/>
      <c r="N72" s="145"/>
      <c r="O72" s="169"/>
      <c r="P72" s="170"/>
      <c r="Q72" s="132"/>
      <c r="R72" s="133"/>
      <c r="S72" s="139"/>
      <c r="T72" s="140"/>
      <c r="U72" s="140"/>
      <c r="V72" s="140"/>
      <c r="W72" s="141"/>
      <c r="X72" s="266"/>
      <c r="Y72" s="266"/>
      <c r="Z72" s="266"/>
    </row>
    <row r="73" spans="1:27" x14ac:dyDescent="0.2">
      <c r="A73" s="62"/>
      <c r="B73" s="119"/>
      <c r="C73" s="191"/>
      <c r="D73" s="192"/>
      <c r="E73" s="192"/>
      <c r="F73" s="192"/>
      <c r="G73" s="192"/>
      <c r="H73" s="193"/>
      <c r="I73" s="145"/>
      <c r="J73" s="145"/>
      <c r="K73" s="145"/>
      <c r="L73" s="145"/>
      <c r="M73" s="145"/>
      <c r="N73" s="145"/>
      <c r="O73" s="169"/>
      <c r="P73" s="170"/>
      <c r="Q73" s="132"/>
      <c r="R73" s="133"/>
      <c r="S73" s="139"/>
      <c r="T73" s="140"/>
      <c r="U73" s="140"/>
      <c r="V73" s="140"/>
      <c r="W73" s="141"/>
      <c r="X73" s="266"/>
      <c r="Y73" s="266"/>
      <c r="Z73" s="266"/>
    </row>
    <row r="74" spans="1:27" x14ac:dyDescent="0.2">
      <c r="A74" s="62"/>
      <c r="B74" s="120"/>
      <c r="C74" s="194"/>
      <c r="D74" s="195"/>
      <c r="E74" s="195"/>
      <c r="F74" s="195"/>
      <c r="G74" s="195"/>
      <c r="H74" s="196"/>
      <c r="I74" s="145"/>
      <c r="J74" s="145"/>
      <c r="K74" s="145"/>
      <c r="L74" s="145"/>
      <c r="M74" s="145"/>
      <c r="N74" s="145"/>
      <c r="O74" s="171"/>
      <c r="P74" s="172"/>
      <c r="Q74" s="134"/>
      <c r="R74" s="135"/>
      <c r="S74" s="142"/>
      <c r="T74" s="143"/>
      <c r="U74" s="143"/>
      <c r="V74" s="143"/>
      <c r="W74" s="144"/>
      <c r="X74" s="255"/>
      <c r="Y74" s="255"/>
      <c r="Z74" s="255"/>
    </row>
    <row r="75" spans="1:27" x14ac:dyDescent="0.2">
      <c r="A75" s="62"/>
      <c r="B75" s="118" t="s">
        <v>46</v>
      </c>
      <c r="C75" s="121"/>
      <c r="D75" s="122"/>
      <c r="E75" s="122"/>
      <c r="F75" s="122"/>
      <c r="G75" s="122"/>
      <c r="H75" s="123"/>
      <c r="I75" s="145"/>
      <c r="J75" s="145"/>
      <c r="K75" s="145"/>
      <c r="L75" s="145"/>
      <c r="M75" s="145"/>
      <c r="N75" s="145"/>
      <c r="O75" s="167"/>
      <c r="P75" s="168"/>
      <c r="Q75" s="130"/>
      <c r="R75" s="131"/>
      <c r="S75" s="136"/>
      <c r="T75" s="137"/>
      <c r="U75" s="137"/>
      <c r="V75" s="137"/>
      <c r="W75" s="138"/>
      <c r="X75" s="265"/>
      <c r="Y75" s="265"/>
      <c r="Z75" s="265"/>
    </row>
    <row r="76" spans="1:27" x14ac:dyDescent="0.2">
      <c r="A76" s="62"/>
      <c r="B76" s="119"/>
      <c r="C76" s="124"/>
      <c r="D76" s="125"/>
      <c r="E76" s="125"/>
      <c r="F76" s="125"/>
      <c r="G76" s="125"/>
      <c r="H76" s="126"/>
      <c r="I76" s="145"/>
      <c r="J76" s="145"/>
      <c r="K76" s="145"/>
      <c r="L76" s="145"/>
      <c r="M76" s="145"/>
      <c r="N76" s="145"/>
      <c r="O76" s="169"/>
      <c r="P76" s="170"/>
      <c r="Q76" s="132"/>
      <c r="R76" s="133"/>
      <c r="S76" s="139"/>
      <c r="T76" s="140"/>
      <c r="U76" s="140"/>
      <c r="V76" s="140"/>
      <c r="W76" s="141"/>
      <c r="X76" s="266"/>
      <c r="Y76" s="266"/>
      <c r="Z76" s="266"/>
    </row>
    <row r="77" spans="1:27" x14ac:dyDescent="0.2">
      <c r="A77" s="62"/>
      <c r="B77" s="119"/>
      <c r="C77" s="124"/>
      <c r="D77" s="125"/>
      <c r="E77" s="125"/>
      <c r="F77" s="125"/>
      <c r="G77" s="125"/>
      <c r="H77" s="126"/>
      <c r="I77" s="145"/>
      <c r="J77" s="145"/>
      <c r="K77" s="145"/>
      <c r="L77" s="145"/>
      <c r="M77" s="145"/>
      <c r="N77" s="145"/>
      <c r="O77" s="169"/>
      <c r="P77" s="170"/>
      <c r="Q77" s="132"/>
      <c r="R77" s="133"/>
      <c r="S77" s="139"/>
      <c r="T77" s="140"/>
      <c r="U77" s="140"/>
      <c r="V77" s="140"/>
      <c r="W77" s="141"/>
      <c r="X77" s="266"/>
      <c r="Y77" s="266"/>
      <c r="Z77" s="266"/>
    </row>
    <row r="78" spans="1:27" x14ac:dyDescent="0.2">
      <c r="A78" s="62"/>
      <c r="B78" s="119"/>
      <c r="C78" s="124"/>
      <c r="D78" s="125"/>
      <c r="E78" s="125"/>
      <c r="F78" s="125"/>
      <c r="G78" s="125"/>
      <c r="H78" s="126"/>
      <c r="I78" s="145"/>
      <c r="J78" s="145"/>
      <c r="K78" s="145"/>
      <c r="L78" s="145"/>
      <c r="M78" s="145"/>
      <c r="N78" s="145"/>
      <c r="O78" s="169"/>
      <c r="P78" s="170"/>
      <c r="Q78" s="132"/>
      <c r="R78" s="133"/>
      <c r="S78" s="139"/>
      <c r="T78" s="140"/>
      <c r="U78" s="140"/>
      <c r="V78" s="140"/>
      <c r="W78" s="141"/>
      <c r="X78" s="266"/>
      <c r="Y78" s="266"/>
      <c r="Z78" s="266"/>
    </row>
    <row r="79" spans="1:27" x14ac:dyDescent="0.2">
      <c r="A79" s="62"/>
      <c r="B79" s="120"/>
      <c r="C79" s="127"/>
      <c r="D79" s="128"/>
      <c r="E79" s="128"/>
      <c r="F79" s="128"/>
      <c r="G79" s="128"/>
      <c r="H79" s="129"/>
      <c r="I79" s="145"/>
      <c r="J79" s="145"/>
      <c r="K79" s="145"/>
      <c r="L79" s="145"/>
      <c r="M79" s="145"/>
      <c r="N79" s="145"/>
      <c r="O79" s="171"/>
      <c r="P79" s="172"/>
      <c r="Q79" s="134"/>
      <c r="R79" s="135"/>
      <c r="S79" s="142"/>
      <c r="T79" s="143"/>
      <c r="U79" s="143"/>
      <c r="V79" s="143"/>
      <c r="W79" s="144"/>
      <c r="X79" s="255"/>
      <c r="Y79" s="255"/>
      <c r="Z79" s="255"/>
    </row>
    <row r="80" spans="1:27" x14ac:dyDescent="0.2">
      <c r="A80" s="62"/>
      <c r="B80" s="118" t="s">
        <v>47</v>
      </c>
      <c r="C80" s="121"/>
      <c r="D80" s="122"/>
      <c r="E80" s="122"/>
      <c r="F80" s="122"/>
      <c r="G80" s="122"/>
      <c r="H80" s="123"/>
      <c r="I80" s="145" t="s">
        <v>14</v>
      </c>
      <c r="J80" s="145"/>
      <c r="K80" s="145"/>
      <c r="L80" s="145"/>
      <c r="M80" s="145"/>
      <c r="N80" s="145"/>
      <c r="O80" s="167"/>
      <c r="P80" s="168"/>
      <c r="Q80" s="130"/>
      <c r="R80" s="131"/>
      <c r="S80" s="136"/>
      <c r="T80" s="137"/>
      <c r="U80" s="137"/>
      <c r="V80" s="137"/>
      <c r="W80" s="138"/>
      <c r="X80" s="265"/>
      <c r="Y80" s="265"/>
      <c r="Z80" s="265"/>
    </row>
    <row r="81" spans="1:26" x14ac:dyDescent="0.2">
      <c r="A81" s="62"/>
      <c r="B81" s="119"/>
      <c r="C81" s="124"/>
      <c r="D81" s="125"/>
      <c r="E81" s="125"/>
      <c r="F81" s="125"/>
      <c r="G81" s="125"/>
      <c r="H81" s="126"/>
      <c r="I81" s="145" t="s">
        <v>14</v>
      </c>
      <c r="J81" s="145"/>
      <c r="K81" s="145"/>
      <c r="L81" s="145"/>
      <c r="M81" s="145"/>
      <c r="N81" s="145"/>
      <c r="O81" s="169"/>
      <c r="P81" s="170"/>
      <c r="Q81" s="132"/>
      <c r="R81" s="133"/>
      <c r="S81" s="139"/>
      <c r="T81" s="140"/>
      <c r="U81" s="140"/>
      <c r="V81" s="140"/>
      <c r="W81" s="141"/>
      <c r="X81" s="266"/>
      <c r="Y81" s="266"/>
      <c r="Z81" s="266"/>
    </row>
    <row r="82" spans="1:26" x14ac:dyDescent="0.2">
      <c r="A82" s="62"/>
      <c r="B82" s="119"/>
      <c r="C82" s="124"/>
      <c r="D82" s="125"/>
      <c r="E82" s="125"/>
      <c r="F82" s="125"/>
      <c r="G82" s="125"/>
      <c r="H82" s="126"/>
      <c r="I82" s="145" t="s">
        <v>14</v>
      </c>
      <c r="J82" s="145"/>
      <c r="K82" s="145"/>
      <c r="L82" s="145"/>
      <c r="M82" s="145"/>
      <c r="N82" s="145"/>
      <c r="O82" s="169"/>
      <c r="P82" s="170"/>
      <c r="Q82" s="132"/>
      <c r="R82" s="133"/>
      <c r="S82" s="139"/>
      <c r="T82" s="140"/>
      <c r="U82" s="140"/>
      <c r="V82" s="140"/>
      <c r="W82" s="141"/>
      <c r="X82" s="266"/>
      <c r="Y82" s="266"/>
      <c r="Z82" s="266"/>
    </row>
    <row r="83" spans="1:26" x14ac:dyDescent="0.2">
      <c r="A83" s="62"/>
      <c r="B83" s="119"/>
      <c r="C83" s="124"/>
      <c r="D83" s="125"/>
      <c r="E83" s="125"/>
      <c r="F83" s="125"/>
      <c r="G83" s="125"/>
      <c r="H83" s="126"/>
      <c r="I83" s="145" t="s">
        <v>14</v>
      </c>
      <c r="J83" s="145"/>
      <c r="K83" s="145"/>
      <c r="L83" s="145"/>
      <c r="M83" s="145"/>
      <c r="N83" s="145"/>
      <c r="O83" s="169"/>
      <c r="P83" s="170"/>
      <c r="Q83" s="132"/>
      <c r="R83" s="133"/>
      <c r="S83" s="139"/>
      <c r="T83" s="140"/>
      <c r="U83" s="140"/>
      <c r="V83" s="140"/>
      <c r="W83" s="141"/>
      <c r="X83" s="266"/>
      <c r="Y83" s="266"/>
      <c r="Z83" s="266"/>
    </row>
    <row r="84" spans="1:26" x14ac:dyDescent="0.2">
      <c r="A84" s="62"/>
      <c r="B84" s="120"/>
      <c r="C84" s="127"/>
      <c r="D84" s="128"/>
      <c r="E84" s="128"/>
      <c r="F84" s="128"/>
      <c r="G84" s="128"/>
      <c r="H84" s="129"/>
      <c r="I84" s="145" t="s">
        <v>14</v>
      </c>
      <c r="J84" s="145"/>
      <c r="K84" s="145"/>
      <c r="L84" s="145"/>
      <c r="M84" s="145"/>
      <c r="N84" s="145"/>
      <c r="O84" s="171"/>
      <c r="P84" s="172"/>
      <c r="Q84" s="134"/>
      <c r="R84" s="135"/>
      <c r="S84" s="142"/>
      <c r="T84" s="143"/>
      <c r="U84" s="143"/>
      <c r="V84" s="143"/>
      <c r="W84" s="144"/>
      <c r="X84" s="255"/>
      <c r="Y84" s="255"/>
      <c r="Z84" s="255"/>
    </row>
    <row r="85" spans="1:26" x14ac:dyDescent="0.2">
      <c r="A85" s="62"/>
      <c r="B85" s="118" t="s">
        <v>48</v>
      </c>
      <c r="C85" s="121"/>
      <c r="D85" s="122"/>
      <c r="E85" s="122"/>
      <c r="F85" s="122"/>
      <c r="G85" s="122"/>
      <c r="H85" s="123"/>
      <c r="I85" s="145" t="s">
        <v>14</v>
      </c>
      <c r="J85" s="145"/>
      <c r="K85" s="145"/>
      <c r="L85" s="145"/>
      <c r="M85" s="145"/>
      <c r="N85" s="145"/>
      <c r="O85" s="167"/>
      <c r="P85" s="168"/>
      <c r="Q85" s="130"/>
      <c r="R85" s="131"/>
      <c r="S85" s="136"/>
      <c r="T85" s="137"/>
      <c r="U85" s="137"/>
      <c r="V85" s="137"/>
      <c r="W85" s="138"/>
      <c r="X85" s="265"/>
      <c r="Y85" s="265"/>
      <c r="Z85" s="265"/>
    </row>
    <row r="86" spans="1:26" x14ac:dyDescent="0.2">
      <c r="A86" s="62"/>
      <c r="B86" s="119"/>
      <c r="C86" s="124"/>
      <c r="D86" s="125"/>
      <c r="E86" s="125"/>
      <c r="F86" s="125"/>
      <c r="G86" s="125"/>
      <c r="H86" s="126"/>
      <c r="I86" s="145" t="s">
        <v>14</v>
      </c>
      <c r="J86" s="145"/>
      <c r="K86" s="145"/>
      <c r="L86" s="145"/>
      <c r="M86" s="145"/>
      <c r="N86" s="145"/>
      <c r="O86" s="169"/>
      <c r="P86" s="170"/>
      <c r="Q86" s="132"/>
      <c r="R86" s="133"/>
      <c r="S86" s="139"/>
      <c r="T86" s="140"/>
      <c r="U86" s="140"/>
      <c r="V86" s="140"/>
      <c r="W86" s="141"/>
      <c r="X86" s="266"/>
      <c r="Y86" s="266"/>
      <c r="Z86" s="266"/>
    </row>
    <row r="87" spans="1:26" x14ac:dyDescent="0.2">
      <c r="A87" s="62"/>
      <c r="B87" s="119"/>
      <c r="C87" s="124"/>
      <c r="D87" s="125"/>
      <c r="E87" s="125"/>
      <c r="F87" s="125"/>
      <c r="G87" s="125"/>
      <c r="H87" s="126"/>
      <c r="I87" s="145" t="s">
        <v>14</v>
      </c>
      <c r="J87" s="145"/>
      <c r="K87" s="145"/>
      <c r="L87" s="145"/>
      <c r="M87" s="145"/>
      <c r="N87" s="145"/>
      <c r="O87" s="169"/>
      <c r="P87" s="170"/>
      <c r="Q87" s="132"/>
      <c r="R87" s="133"/>
      <c r="S87" s="139"/>
      <c r="T87" s="140"/>
      <c r="U87" s="140"/>
      <c r="V87" s="140"/>
      <c r="W87" s="141"/>
      <c r="X87" s="266"/>
      <c r="Y87" s="266"/>
      <c r="Z87" s="266"/>
    </row>
    <row r="88" spans="1:26" x14ac:dyDescent="0.2">
      <c r="A88" s="62"/>
      <c r="B88" s="119"/>
      <c r="C88" s="124"/>
      <c r="D88" s="125"/>
      <c r="E88" s="125"/>
      <c r="F88" s="125"/>
      <c r="G88" s="125"/>
      <c r="H88" s="126"/>
      <c r="I88" s="145" t="s">
        <v>14</v>
      </c>
      <c r="J88" s="145"/>
      <c r="K88" s="145"/>
      <c r="L88" s="145"/>
      <c r="M88" s="145"/>
      <c r="N88" s="145"/>
      <c r="O88" s="169"/>
      <c r="P88" s="170"/>
      <c r="Q88" s="132"/>
      <c r="R88" s="133"/>
      <c r="S88" s="139"/>
      <c r="T88" s="140"/>
      <c r="U88" s="140"/>
      <c r="V88" s="140"/>
      <c r="W88" s="141"/>
      <c r="X88" s="266"/>
      <c r="Y88" s="266"/>
      <c r="Z88" s="266"/>
    </row>
    <row r="89" spans="1:26" x14ac:dyDescent="0.2">
      <c r="A89" s="62"/>
      <c r="B89" s="120"/>
      <c r="C89" s="127"/>
      <c r="D89" s="128"/>
      <c r="E89" s="128"/>
      <c r="F89" s="128"/>
      <c r="G89" s="128"/>
      <c r="H89" s="129"/>
      <c r="I89" s="145" t="s">
        <v>14</v>
      </c>
      <c r="J89" s="145"/>
      <c r="K89" s="145"/>
      <c r="L89" s="145"/>
      <c r="M89" s="145"/>
      <c r="N89" s="145"/>
      <c r="O89" s="171"/>
      <c r="P89" s="172"/>
      <c r="Q89" s="134"/>
      <c r="R89" s="135"/>
      <c r="S89" s="142"/>
      <c r="T89" s="143"/>
      <c r="U89" s="143"/>
      <c r="V89" s="143"/>
      <c r="W89" s="144"/>
      <c r="X89" s="255"/>
      <c r="Y89" s="255"/>
      <c r="Z89" s="255"/>
    </row>
    <row r="90" spans="1:26" x14ac:dyDescent="0.2">
      <c r="A90" s="62"/>
      <c r="B90" s="118" t="s">
        <v>49</v>
      </c>
      <c r="C90" s="121"/>
      <c r="D90" s="122"/>
      <c r="E90" s="122"/>
      <c r="F90" s="122"/>
      <c r="G90" s="122"/>
      <c r="H90" s="123"/>
      <c r="I90" s="145" t="s">
        <v>14</v>
      </c>
      <c r="J90" s="145"/>
      <c r="K90" s="145"/>
      <c r="L90" s="145"/>
      <c r="M90" s="145"/>
      <c r="N90" s="145"/>
      <c r="O90" s="167"/>
      <c r="P90" s="168"/>
      <c r="Q90" s="130"/>
      <c r="R90" s="131"/>
      <c r="S90" s="136"/>
      <c r="T90" s="137"/>
      <c r="U90" s="137"/>
      <c r="V90" s="137"/>
      <c r="W90" s="138"/>
      <c r="X90" s="265"/>
      <c r="Y90" s="265"/>
      <c r="Z90" s="265"/>
    </row>
    <row r="91" spans="1:26" x14ac:dyDescent="0.2">
      <c r="A91" s="62"/>
      <c r="B91" s="119"/>
      <c r="C91" s="124"/>
      <c r="D91" s="125"/>
      <c r="E91" s="125"/>
      <c r="F91" s="125"/>
      <c r="G91" s="125"/>
      <c r="H91" s="126"/>
      <c r="I91" s="145" t="s">
        <v>14</v>
      </c>
      <c r="J91" s="145"/>
      <c r="K91" s="145"/>
      <c r="L91" s="145"/>
      <c r="M91" s="145"/>
      <c r="N91" s="145"/>
      <c r="O91" s="169"/>
      <c r="P91" s="170"/>
      <c r="Q91" s="132"/>
      <c r="R91" s="133"/>
      <c r="S91" s="139"/>
      <c r="T91" s="140"/>
      <c r="U91" s="140"/>
      <c r="V91" s="140"/>
      <c r="W91" s="141"/>
      <c r="X91" s="266"/>
      <c r="Y91" s="266"/>
      <c r="Z91" s="266"/>
    </row>
    <row r="92" spans="1:26" x14ac:dyDescent="0.2">
      <c r="A92" s="62"/>
      <c r="B92" s="119"/>
      <c r="C92" s="124"/>
      <c r="D92" s="125"/>
      <c r="E92" s="125"/>
      <c r="F92" s="125"/>
      <c r="G92" s="125"/>
      <c r="H92" s="126"/>
      <c r="I92" s="145" t="s">
        <v>14</v>
      </c>
      <c r="J92" s="145"/>
      <c r="K92" s="145"/>
      <c r="L92" s="145"/>
      <c r="M92" s="145"/>
      <c r="N92" s="145"/>
      <c r="O92" s="169"/>
      <c r="P92" s="170"/>
      <c r="Q92" s="132"/>
      <c r="R92" s="133"/>
      <c r="S92" s="139"/>
      <c r="T92" s="140"/>
      <c r="U92" s="140"/>
      <c r="V92" s="140"/>
      <c r="W92" s="141"/>
      <c r="X92" s="266"/>
      <c r="Y92" s="266"/>
      <c r="Z92" s="266"/>
    </row>
    <row r="93" spans="1:26" x14ac:dyDescent="0.2">
      <c r="A93" s="62"/>
      <c r="B93" s="119"/>
      <c r="C93" s="124"/>
      <c r="D93" s="125"/>
      <c r="E93" s="125"/>
      <c r="F93" s="125"/>
      <c r="G93" s="125"/>
      <c r="H93" s="126"/>
      <c r="I93" s="145" t="s">
        <v>14</v>
      </c>
      <c r="J93" s="145"/>
      <c r="K93" s="145"/>
      <c r="L93" s="145"/>
      <c r="M93" s="145"/>
      <c r="N93" s="145"/>
      <c r="O93" s="169"/>
      <c r="P93" s="170"/>
      <c r="Q93" s="132"/>
      <c r="R93" s="133"/>
      <c r="S93" s="139"/>
      <c r="T93" s="140"/>
      <c r="U93" s="140"/>
      <c r="V93" s="140"/>
      <c r="W93" s="141"/>
      <c r="X93" s="266"/>
      <c r="Y93" s="266"/>
      <c r="Z93" s="266"/>
    </row>
    <row r="94" spans="1:26" x14ac:dyDescent="0.2">
      <c r="A94" s="62"/>
      <c r="B94" s="120"/>
      <c r="C94" s="127"/>
      <c r="D94" s="128"/>
      <c r="E94" s="128"/>
      <c r="F94" s="128"/>
      <c r="G94" s="128"/>
      <c r="H94" s="129"/>
      <c r="I94" s="145" t="s">
        <v>14</v>
      </c>
      <c r="J94" s="145"/>
      <c r="K94" s="145"/>
      <c r="L94" s="145"/>
      <c r="M94" s="145"/>
      <c r="N94" s="145"/>
      <c r="O94" s="171"/>
      <c r="P94" s="172"/>
      <c r="Q94" s="134"/>
      <c r="R94" s="135"/>
      <c r="S94" s="142"/>
      <c r="T94" s="143"/>
      <c r="U94" s="143"/>
      <c r="V94" s="143"/>
      <c r="W94" s="144"/>
      <c r="X94" s="255"/>
      <c r="Y94" s="255"/>
      <c r="Z94" s="255"/>
    </row>
    <row r="95" spans="1:26" x14ac:dyDescent="0.2">
      <c r="A95" s="62"/>
      <c r="B95" s="118" t="s">
        <v>50</v>
      </c>
      <c r="C95" s="121"/>
      <c r="D95" s="122"/>
      <c r="E95" s="122"/>
      <c r="F95" s="122"/>
      <c r="G95" s="122"/>
      <c r="H95" s="123"/>
      <c r="I95" s="145" t="s">
        <v>14</v>
      </c>
      <c r="J95" s="145"/>
      <c r="K95" s="145"/>
      <c r="L95" s="145"/>
      <c r="M95" s="145"/>
      <c r="N95" s="145"/>
      <c r="O95" s="167"/>
      <c r="P95" s="168"/>
      <c r="Q95" s="130"/>
      <c r="R95" s="131"/>
      <c r="S95" s="136"/>
      <c r="T95" s="137"/>
      <c r="U95" s="137"/>
      <c r="V95" s="137"/>
      <c r="W95" s="138"/>
      <c r="X95" s="265"/>
      <c r="Y95" s="265"/>
      <c r="Z95" s="265"/>
    </row>
    <row r="96" spans="1:26" x14ac:dyDescent="0.2">
      <c r="A96" s="62"/>
      <c r="B96" s="119"/>
      <c r="C96" s="124"/>
      <c r="D96" s="125"/>
      <c r="E96" s="125"/>
      <c r="F96" s="125"/>
      <c r="G96" s="125"/>
      <c r="H96" s="126"/>
      <c r="I96" s="145" t="s">
        <v>14</v>
      </c>
      <c r="J96" s="145"/>
      <c r="K96" s="145"/>
      <c r="L96" s="145"/>
      <c r="M96" s="145"/>
      <c r="N96" s="145"/>
      <c r="O96" s="169"/>
      <c r="P96" s="170"/>
      <c r="Q96" s="132"/>
      <c r="R96" s="133"/>
      <c r="S96" s="139"/>
      <c r="T96" s="140"/>
      <c r="U96" s="140"/>
      <c r="V96" s="140"/>
      <c r="W96" s="141"/>
      <c r="X96" s="266"/>
      <c r="Y96" s="266"/>
      <c r="Z96" s="266"/>
    </row>
    <row r="97" spans="1:26" x14ac:dyDescent="0.2">
      <c r="A97" s="62"/>
      <c r="B97" s="119"/>
      <c r="C97" s="124"/>
      <c r="D97" s="125"/>
      <c r="E97" s="125"/>
      <c r="F97" s="125"/>
      <c r="G97" s="125"/>
      <c r="H97" s="126"/>
      <c r="I97" s="145" t="s">
        <v>14</v>
      </c>
      <c r="J97" s="145"/>
      <c r="K97" s="145"/>
      <c r="L97" s="145"/>
      <c r="M97" s="145"/>
      <c r="N97" s="145"/>
      <c r="O97" s="169"/>
      <c r="P97" s="170"/>
      <c r="Q97" s="132"/>
      <c r="R97" s="133"/>
      <c r="S97" s="139"/>
      <c r="T97" s="140"/>
      <c r="U97" s="140"/>
      <c r="V97" s="140"/>
      <c r="W97" s="141"/>
      <c r="X97" s="266"/>
      <c r="Y97" s="266"/>
      <c r="Z97" s="266"/>
    </row>
    <row r="98" spans="1:26" x14ac:dyDescent="0.2">
      <c r="A98" s="62"/>
      <c r="B98" s="119"/>
      <c r="C98" s="124"/>
      <c r="D98" s="125"/>
      <c r="E98" s="125"/>
      <c r="F98" s="125"/>
      <c r="G98" s="125"/>
      <c r="H98" s="126"/>
      <c r="I98" s="145" t="s">
        <v>14</v>
      </c>
      <c r="J98" s="145"/>
      <c r="K98" s="145"/>
      <c r="L98" s="145"/>
      <c r="M98" s="145"/>
      <c r="N98" s="145"/>
      <c r="O98" s="169"/>
      <c r="P98" s="170"/>
      <c r="Q98" s="132"/>
      <c r="R98" s="133"/>
      <c r="S98" s="139"/>
      <c r="T98" s="140"/>
      <c r="U98" s="140"/>
      <c r="V98" s="140"/>
      <c r="W98" s="141"/>
      <c r="X98" s="266"/>
      <c r="Y98" s="266"/>
      <c r="Z98" s="266"/>
    </row>
    <row r="99" spans="1:26" x14ac:dyDescent="0.2">
      <c r="A99" s="62"/>
      <c r="B99" s="120"/>
      <c r="C99" s="127"/>
      <c r="D99" s="128"/>
      <c r="E99" s="128"/>
      <c r="F99" s="128"/>
      <c r="G99" s="128"/>
      <c r="H99" s="129"/>
      <c r="I99" s="145" t="s">
        <v>14</v>
      </c>
      <c r="J99" s="145"/>
      <c r="K99" s="145"/>
      <c r="L99" s="145"/>
      <c r="M99" s="145"/>
      <c r="N99" s="145"/>
      <c r="O99" s="171"/>
      <c r="P99" s="172"/>
      <c r="Q99" s="134"/>
      <c r="R99" s="135"/>
      <c r="S99" s="142"/>
      <c r="T99" s="143"/>
      <c r="U99" s="143"/>
      <c r="V99" s="143"/>
      <c r="W99" s="144"/>
      <c r="X99" s="255"/>
      <c r="Y99" s="255"/>
      <c r="Z99" s="255"/>
    </row>
    <row r="100" spans="1:26" x14ac:dyDescent="0.2">
      <c r="A100" s="62"/>
      <c r="B100" s="118" t="s">
        <v>51</v>
      </c>
      <c r="C100" s="121"/>
      <c r="D100" s="122"/>
      <c r="E100" s="122"/>
      <c r="F100" s="122"/>
      <c r="G100" s="122"/>
      <c r="H100" s="123"/>
      <c r="I100" s="145" t="s">
        <v>14</v>
      </c>
      <c r="J100" s="145"/>
      <c r="K100" s="145"/>
      <c r="L100" s="145"/>
      <c r="M100" s="145"/>
      <c r="N100" s="145"/>
      <c r="O100" s="167"/>
      <c r="P100" s="168"/>
      <c r="Q100" s="130"/>
      <c r="R100" s="131"/>
      <c r="S100" s="136"/>
      <c r="T100" s="137"/>
      <c r="U100" s="137"/>
      <c r="V100" s="137"/>
      <c r="W100" s="138"/>
      <c r="X100" s="265"/>
      <c r="Y100" s="265"/>
      <c r="Z100" s="265"/>
    </row>
    <row r="101" spans="1:26" x14ac:dyDescent="0.2">
      <c r="A101" s="62"/>
      <c r="B101" s="119"/>
      <c r="C101" s="124"/>
      <c r="D101" s="125"/>
      <c r="E101" s="125"/>
      <c r="F101" s="125"/>
      <c r="G101" s="125"/>
      <c r="H101" s="126"/>
      <c r="I101" s="145" t="s">
        <v>14</v>
      </c>
      <c r="J101" s="145"/>
      <c r="K101" s="145"/>
      <c r="L101" s="145"/>
      <c r="M101" s="145"/>
      <c r="N101" s="145"/>
      <c r="O101" s="169"/>
      <c r="P101" s="170"/>
      <c r="Q101" s="132"/>
      <c r="R101" s="133"/>
      <c r="S101" s="139"/>
      <c r="T101" s="140"/>
      <c r="U101" s="140"/>
      <c r="V101" s="140"/>
      <c r="W101" s="141"/>
      <c r="X101" s="266"/>
      <c r="Y101" s="266"/>
      <c r="Z101" s="266"/>
    </row>
    <row r="102" spans="1:26" x14ac:dyDescent="0.2">
      <c r="A102" s="62"/>
      <c r="B102" s="119"/>
      <c r="C102" s="124"/>
      <c r="D102" s="125"/>
      <c r="E102" s="125"/>
      <c r="F102" s="125"/>
      <c r="G102" s="125"/>
      <c r="H102" s="126"/>
      <c r="I102" s="145" t="s">
        <v>14</v>
      </c>
      <c r="J102" s="145"/>
      <c r="K102" s="145"/>
      <c r="L102" s="145"/>
      <c r="M102" s="145"/>
      <c r="N102" s="145"/>
      <c r="O102" s="169"/>
      <c r="P102" s="170"/>
      <c r="Q102" s="132"/>
      <c r="R102" s="133"/>
      <c r="S102" s="139"/>
      <c r="T102" s="140"/>
      <c r="U102" s="140"/>
      <c r="V102" s="140"/>
      <c r="W102" s="141"/>
      <c r="X102" s="266"/>
      <c r="Y102" s="266"/>
      <c r="Z102" s="266"/>
    </row>
    <row r="103" spans="1:26" x14ac:dyDescent="0.2">
      <c r="A103" s="62"/>
      <c r="B103" s="119"/>
      <c r="C103" s="124"/>
      <c r="D103" s="125"/>
      <c r="E103" s="125"/>
      <c r="F103" s="125"/>
      <c r="G103" s="125"/>
      <c r="H103" s="126"/>
      <c r="I103" s="145" t="s">
        <v>14</v>
      </c>
      <c r="J103" s="145"/>
      <c r="K103" s="145"/>
      <c r="L103" s="145"/>
      <c r="M103" s="145"/>
      <c r="N103" s="145"/>
      <c r="O103" s="169"/>
      <c r="P103" s="170"/>
      <c r="Q103" s="132"/>
      <c r="R103" s="133"/>
      <c r="S103" s="139"/>
      <c r="T103" s="140"/>
      <c r="U103" s="140"/>
      <c r="V103" s="140"/>
      <c r="W103" s="141"/>
      <c r="X103" s="266"/>
      <c r="Y103" s="266"/>
      <c r="Z103" s="266"/>
    </row>
    <row r="104" spans="1:26" x14ac:dyDescent="0.2">
      <c r="A104" s="62"/>
      <c r="B104" s="120"/>
      <c r="C104" s="127"/>
      <c r="D104" s="128"/>
      <c r="E104" s="128"/>
      <c r="F104" s="128"/>
      <c r="G104" s="128"/>
      <c r="H104" s="129"/>
      <c r="I104" s="145" t="s">
        <v>14</v>
      </c>
      <c r="J104" s="145"/>
      <c r="K104" s="145"/>
      <c r="L104" s="145"/>
      <c r="M104" s="145"/>
      <c r="N104" s="145"/>
      <c r="O104" s="171"/>
      <c r="P104" s="172"/>
      <c r="Q104" s="134"/>
      <c r="R104" s="135"/>
      <c r="S104" s="142"/>
      <c r="T104" s="143"/>
      <c r="U104" s="143"/>
      <c r="V104" s="143"/>
      <c r="W104" s="144"/>
      <c r="X104" s="255"/>
      <c r="Y104" s="255"/>
      <c r="Z104" s="255"/>
    </row>
    <row r="105" spans="1:26" x14ac:dyDescent="0.2">
      <c r="A105" s="62"/>
      <c r="B105" s="118" t="s">
        <v>52</v>
      </c>
      <c r="C105" s="121"/>
      <c r="D105" s="122"/>
      <c r="E105" s="122"/>
      <c r="F105" s="122"/>
      <c r="G105" s="122"/>
      <c r="H105" s="123"/>
      <c r="I105" s="145" t="s">
        <v>14</v>
      </c>
      <c r="J105" s="145"/>
      <c r="K105" s="145"/>
      <c r="L105" s="145"/>
      <c r="M105" s="145"/>
      <c r="N105" s="145"/>
      <c r="O105" s="167"/>
      <c r="P105" s="168"/>
      <c r="Q105" s="130"/>
      <c r="R105" s="131"/>
      <c r="S105" s="136"/>
      <c r="T105" s="137"/>
      <c r="U105" s="137"/>
      <c r="V105" s="137"/>
      <c r="W105" s="138"/>
      <c r="X105" s="265"/>
      <c r="Y105" s="265"/>
      <c r="Z105" s="265"/>
    </row>
    <row r="106" spans="1:26" x14ac:dyDescent="0.2">
      <c r="A106" s="62"/>
      <c r="B106" s="119"/>
      <c r="C106" s="124"/>
      <c r="D106" s="125"/>
      <c r="E106" s="125"/>
      <c r="F106" s="125"/>
      <c r="G106" s="125"/>
      <c r="H106" s="126"/>
      <c r="I106" s="145" t="s">
        <v>14</v>
      </c>
      <c r="J106" s="145"/>
      <c r="K106" s="145"/>
      <c r="L106" s="145"/>
      <c r="M106" s="145"/>
      <c r="N106" s="145"/>
      <c r="O106" s="169"/>
      <c r="P106" s="170"/>
      <c r="Q106" s="132"/>
      <c r="R106" s="133"/>
      <c r="S106" s="139"/>
      <c r="T106" s="140"/>
      <c r="U106" s="140"/>
      <c r="V106" s="140"/>
      <c r="W106" s="141"/>
      <c r="X106" s="266"/>
      <c r="Y106" s="266"/>
      <c r="Z106" s="266"/>
    </row>
    <row r="107" spans="1:26" x14ac:dyDescent="0.2">
      <c r="A107" s="62"/>
      <c r="B107" s="119"/>
      <c r="C107" s="124"/>
      <c r="D107" s="125"/>
      <c r="E107" s="125"/>
      <c r="F107" s="125"/>
      <c r="G107" s="125"/>
      <c r="H107" s="126"/>
      <c r="I107" s="145" t="s">
        <v>14</v>
      </c>
      <c r="J107" s="145"/>
      <c r="K107" s="145"/>
      <c r="L107" s="145"/>
      <c r="M107" s="145"/>
      <c r="N107" s="145"/>
      <c r="O107" s="169"/>
      <c r="P107" s="170"/>
      <c r="Q107" s="132"/>
      <c r="R107" s="133"/>
      <c r="S107" s="139"/>
      <c r="T107" s="140"/>
      <c r="U107" s="140"/>
      <c r="V107" s="140"/>
      <c r="W107" s="141"/>
      <c r="X107" s="266"/>
      <c r="Y107" s="266"/>
      <c r="Z107" s="266"/>
    </row>
    <row r="108" spans="1:26" x14ac:dyDescent="0.2">
      <c r="A108" s="62"/>
      <c r="B108" s="119"/>
      <c r="C108" s="124"/>
      <c r="D108" s="125"/>
      <c r="E108" s="125"/>
      <c r="F108" s="125"/>
      <c r="G108" s="125"/>
      <c r="H108" s="126"/>
      <c r="I108" s="145" t="s">
        <v>14</v>
      </c>
      <c r="J108" s="145"/>
      <c r="K108" s="145"/>
      <c r="L108" s="145"/>
      <c r="M108" s="145"/>
      <c r="N108" s="145"/>
      <c r="O108" s="169"/>
      <c r="P108" s="170"/>
      <c r="Q108" s="132"/>
      <c r="R108" s="133"/>
      <c r="S108" s="139"/>
      <c r="T108" s="140"/>
      <c r="U108" s="140"/>
      <c r="V108" s="140"/>
      <c r="W108" s="141"/>
      <c r="X108" s="266"/>
      <c r="Y108" s="266"/>
      <c r="Z108" s="266"/>
    </row>
    <row r="109" spans="1:26" x14ac:dyDescent="0.2">
      <c r="A109" s="62"/>
      <c r="B109" s="120"/>
      <c r="C109" s="127"/>
      <c r="D109" s="128"/>
      <c r="E109" s="128"/>
      <c r="F109" s="128"/>
      <c r="G109" s="128"/>
      <c r="H109" s="129"/>
      <c r="I109" s="145" t="s">
        <v>14</v>
      </c>
      <c r="J109" s="145"/>
      <c r="K109" s="145"/>
      <c r="L109" s="145"/>
      <c r="M109" s="145"/>
      <c r="N109" s="145"/>
      <c r="O109" s="171"/>
      <c r="P109" s="172"/>
      <c r="Q109" s="134"/>
      <c r="R109" s="135"/>
      <c r="S109" s="142"/>
      <c r="T109" s="143"/>
      <c r="U109" s="143"/>
      <c r="V109" s="143"/>
      <c r="W109" s="144"/>
      <c r="X109" s="255"/>
      <c r="Y109" s="255"/>
      <c r="Z109" s="255"/>
    </row>
    <row r="110" spans="1:26" x14ac:dyDescent="0.2">
      <c r="A110" s="62"/>
      <c r="B110" s="118" t="s">
        <v>53</v>
      </c>
      <c r="C110" s="121"/>
      <c r="D110" s="122"/>
      <c r="E110" s="122"/>
      <c r="F110" s="122"/>
      <c r="G110" s="122"/>
      <c r="H110" s="123"/>
      <c r="I110" s="145" t="s">
        <v>14</v>
      </c>
      <c r="J110" s="145"/>
      <c r="K110" s="145"/>
      <c r="L110" s="145"/>
      <c r="M110" s="145"/>
      <c r="N110" s="145"/>
      <c r="O110" s="167"/>
      <c r="P110" s="168"/>
      <c r="Q110" s="130"/>
      <c r="R110" s="131"/>
      <c r="S110" s="136"/>
      <c r="T110" s="137"/>
      <c r="U110" s="137"/>
      <c r="V110" s="137"/>
      <c r="W110" s="138"/>
      <c r="X110" s="265"/>
      <c r="Y110" s="265"/>
      <c r="Z110" s="265"/>
    </row>
    <row r="111" spans="1:26" x14ac:dyDescent="0.2">
      <c r="A111" s="62"/>
      <c r="B111" s="119"/>
      <c r="C111" s="124"/>
      <c r="D111" s="125"/>
      <c r="E111" s="125"/>
      <c r="F111" s="125"/>
      <c r="G111" s="125"/>
      <c r="H111" s="126"/>
      <c r="I111" s="145" t="s">
        <v>14</v>
      </c>
      <c r="J111" s="145"/>
      <c r="K111" s="145"/>
      <c r="L111" s="145"/>
      <c r="M111" s="145"/>
      <c r="N111" s="145"/>
      <c r="O111" s="169"/>
      <c r="P111" s="170"/>
      <c r="Q111" s="132"/>
      <c r="R111" s="133"/>
      <c r="S111" s="139"/>
      <c r="T111" s="140"/>
      <c r="U111" s="140"/>
      <c r="V111" s="140"/>
      <c r="W111" s="141"/>
      <c r="X111" s="266"/>
      <c r="Y111" s="266"/>
      <c r="Z111" s="266"/>
    </row>
    <row r="112" spans="1:26" x14ac:dyDescent="0.2">
      <c r="A112" s="62"/>
      <c r="B112" s="119"/>
      <c r="C112" s="124"/>
      <c r="D112" s="125"/>
      <c r="E112" s="125"/>
      <c r="F112" s="125"/>
      <c r="G112" s="125"/>
      <c r="H112" s="126"/>
      <c r="I112" s="145" t="s">
        <v>14</v>
      </c>
      <c r="J112" s="145"/>
      <c r="K112" s="145"/>
      <c r="L112" s="145"/>
      <c r="M112" s="145"/>
      <c r="N112" s="145"/>
      <c r="O112" s="169"/>
      <c r="P112" s="170"/>
      <c r="Q112" s="132"/>
      <c r="R112" s="133"/>
      <c r="S112" s="139"/>
      <c r="T112" s="140"/>
      <c r="U112" s="140"/>
      <c r="V112" s="140"/>
      <c r="W112" s="141"/>
      <c r="X112" s="266"/>
      <c r="Y112" s="266"/>
      <c r="Z112" s="266"/>
    </row>
    <row r="113" spans="1:26" x14ac:dyDescent="0.2">
      <c r="A113" s="62"/>
      <c r="B113" s="119"/>
      <c r="C113" s="124"/>
      <c r="D113" s="125"/>
      <c r="E113" s="125"/>
      <c r="F113" s="125"/>
      <c r="G113" s="125"/>
      <c r="H113" s="126"/>
      <c r="I113" s="145" t="s">
        <v>14</v>
      </c>
      <c r="J113" s="145"/>
      <c r="K113" s="145"/>
      <c r="L113" s="145"/>
      <c r="M113" s="145"/>
      <c r="N113" s="145"/>
      <c r="O113" s="169"/>
      <c r="P113" s="170"/>
      <c r="Q113" s="132"/>
      <c r="R113" s="133"/>
      <c r="S113" s="139"/>
      <c r="T113" s="140"/>
      <c r="U113" s="140"/>
      <c r="V113" s="140"/>
      <c r="W113" s="141"/>
      <c r="X113" s="266"/>
      <c r="Y113" s="266"/>
      <c r="Z113" s="266"/>
    </row>
    <row r="114" spans="1:26" x14ac:dyDescent="0.2">
      <c r="A114" s="62"/>
      <c r="B114" s="120"/>
      <c r="C114" s="127"/>
      <c r="D114" s="128"/>
      <c r="E114" s="128"/>
      <c r="F114" s="128"/>
      <c r="G114" s="128"/>
      <c r="H114" s="129"/>
      <c r="I114" s="145" t="s">
        <v>14</v>
      </c>
      <c r="J114" s="145"/>
      <c r="K114" s="145"/>
      <c r="L114" s="145"/>
      <c r="M114" s="145"/>
      <c r="N114" s="145"/>
      <c r="O114" s="171"/>
      <c r="P114" s="172"/>
      <c r="Q114" s="134"/>
      <c r="R114" s="135"/>
      <c r="S114" s="142"/>
      <c r="T114" s="143"/>
      <c r="U114" s="143"/>
      <c r="V114" s="143"/>
      <c r="W114" s="144"/>
      <c r="X114" s="255"/>
      <c r="Y114" s="255"/>
      <c r="Z114" s="255"/>
    </row>
    <row r="115" spans="1:26" x14ac:dyDescent="0.2">
      <c r="A115" s="62"/>
      <c r="B115" s="118" t="s">
        <v>54</v>
      </c>
      <c r="C115" s="121"/>
      <c r="D115" s="122"/>
      <c r="E115" s="122"/>
      <c r="F115" s="122"/>
      <c r="G115" s="122"/>
      <c r="H115" s="123"/>
      <c r="I115" s="145" t="s">
        <v>14</v>
      </c>
      <c r="J115" s="145"/>
      <c r="K115" s="145"/>
      <c r="L115" s="145"/>
      <c r="M115" s="145"/>
      <c r="N115" s="145"/>
      <c r="O115" s="167"/>
      <c r="P115" s="168"/>
      <c r="Q115" s="130"/>
      <c r="R115" s="131"/>
      <c r="S115" s="136"/>
      <c r="T115" s="137"/>
      <c r="U115" s="137"/>
      <c r="V115" s="137"/>
      <c r="W115" s="138"/>
      <c r="X115" s="265"/>
      <c r="Y115" s="265"/>
      <c r="Z115" s="265"/>
    </row>
    <row r="116" spans="1:26" x14ac:dyDescent="0.2">
      <c r="A116" s="62"/>
      <c r="B116" s="119"/>
      <c r="C116" s="124"/>
      <c r="D116" s="125"/>
      <c r="E116" s="125"/>
      <c r="F116" s="125"/>
      <c r="G116" s="125"/>
      <c r="H116" s="126"/>
      <c r="I116" s="145" t="s">
        <v>14</v>
      </c>
      <c r="J116" s="145"/>
      <c r="K116" s="145"/>
      <c r="L116" s="145"/>
      <c r="M116" s="145"/>
      <c r="N116" s="145"/>
      <c r="O116" s="169"/>
      <c r="P116" s="170"/>
      <c r="Q116" s="132"/>
      <c r="R116" s="133"/>
      <c r="S116" s="139"/>
      <c r="T116" s="140"/>
      <c r="U116" s="140"/>
      <c r="V116" s="140"/>
      <c r="W116" s="141"/>
      <c r="X116" s="266"/>
      <c r="Y116" s="266"/>
      <c r="Z116" s="266"/>
    </row>
    <row r="117" spans="1:26" x14ac:dyDescent="0.2">
      <c r="A117" s="62"/>
      <c r="B117" s="119"/>
      <c r="C117" s="124"/>
      <c r="D117" s="125"/>
      <c r="E117" s="125"/>
      <c r="F117" s="125"/>
      <c r="G117" s="125"/>
      <c r="H117" s="126"/>
      <c r="I117" s="145" t="s">
        <v>14</v>
      </c>
      <c r="J117" s="145"/>
      <c r="K117" s="145"/>
      <c r="L117" s="145"/>
      <c r="M117" s="145"/>
      <c r="N117" s="145"/>
      <c r="O117" s="169"/>
      <c r="P117" s="170"/>
      <c r="Q117" s="132"/>
      <c r="R117" s="133"/>
      <c r="S117" s="139"/>
      <c r="T117" s="140"/>
      <c r="U117" s="140"/>
      <c r="V117" s="140"/>
      <c r="W117" s="141"/>
      <c r="X117" s="266"/>
      <c r="Y117" s="266"/>
      <c r="Z117" s="266"/>
    </row>
    <row r="118" spans="1:26" x14ac:dyDescent="0.2">
      <c r="A118" s="62"/>
      <c r="B118" s="119"/>
      <c r="C118" s="124"/>
      <c r="D118" s="125"/>
      <c r="E118" s="125"/>
      <c r="F118" s="125"/>
      <c r="G118" s="125"/>
      <c r="H118" s="126"/>
      <c r="I118" s="145" t="s">
        <v>14</v>
      </c>
      <c r="J118" s="145"/>
      <c r="K118" s="145"/>
      <c r="L118" s="145"/>
      <c r="M118" s="145"/>
      <c r="N118" s="145"/>
      <c r="O118" s="169"/>
      <c r="P118" s="170"/>
      <c r="Q118" s="132"/>
      <c r="R118" s="133"/>
      <c r="S118" s="139"/>
      <c r="T118" s="140"/>
      <c r="U118" s="140"/>
      <c r="V118" s="140"/>
      <c r="W118" s="141"/>
      <c r="X118" s="266"/>
      <c r="Y118" s="266"/>
      <c r="Z118" s="266"/>
    </row>
    <row r="119" spans="1:26" x14ac:dyDescent="0.2">
      <c r="A119" s="62"/>
      <c r="B119" s="120"/>
      <c r="C119" s="127"/>
      <c r="D119" s="128"/>
      <c r="E119" s="128"/>
      <c r="F119" s="128"/>
      <c r="G119" s="128"/>
      <c r="H119" s="129"/>
      <c r="I119" s="145" t="s">
        <v>14</v>
      </c>
      <c r="J119" s="145"/>
      <c r="K119" s="145"/>
      <c r="L119" s="145"/>
      <c r="M119" s="145"/>
      <c r="N119" s="145"/>
      <c r="O119" s="171"/>
      <c r="P119" s="172"/>
      <c r="Q119" s="134"/>
      <c r="R119" s="135"/>
      <c r="S119" s="142"/>
      <c r="T119" s="143"/>
      <c r="U119" s="143"/>
      <c r="V119" s="143"/>
      <c r="W119" s="144"/>
      <c r="X119" s="255"/>
      <c r="Y119" s="255"/>
      <c r="Z119" s="255"/>
    </row>
    <row r="120" spans="1:26" x14ac:dyDescent="0.2">
      <c r="A120" s="62"/>
      <c r="B120" s="118" t="s">
        <v>55</v>
      </c>
      <c r="C120" s="121"/>
      <c r="D120" s="122"/>
      <c r="E120" s="122"/>
      <c r="F120" s="122"/>
      <c r="G120" s="122"/>
      <c r="H120" s="123"/>
      <c r="I120" s="145" t="s">
        <v>14</v>
      </c>
      <c r="J120" s="145"/>
      <c r="K120" s="145"/>
      <c r="L120" s="145"/>
      <c r="M120" s="145"/>
      <c r="N120" s="145"/>
      <c r="O120" s="167"/>
      <c r="P120" s="168"/>
      <c r="Q120" s="130"/>
      <c r="R120" s="131"/>
      <c r="S120" s="136"/>
      <c r="T120" s="137"/>
      <c r="U120" s="137"/>
      <c r="V120" s="137"/>
      <c r="W120" s="138"/>
      <c r="X120" s="265"/>
      <c r="Y120" s="265"/>
      <c r="Z120" s="265"/>
    </row>
    <row r="121" spans="1:26" x14ac:dyDescent="0.2">
      <c r="A121" s="62"/>
      <c r="B121" s="119"/>
      <c r="C121" s="124"/>
      <c r="D121" s="125"/>
      <c r="E121" s="125"/>
      <c r="F121" s="125"/>
      <c r="G121" s="125"/>
      <c r="H121" s="126"/>
      <c r="I121" s="145" t="s">
        <v>14</v>
      </c>
      <c r="J121" s="145"/>
      <c r="K121" s="145"/>
      <c r="L121" s="145"/>
      <c r="M121" s="145"/>
      <c r="N121" s="145"/>
      <c r="O121" s="169"/>
      <c r="P121" s="170"/>
      <c r="Q121" s="132"/>
      <c r="R121" s="133"/>
      <c r="S121" s="139"/>
      <c r="T121" s="140"/>
      <c r="U121" s="140"/>
      <c r="V121" s="140"/>
      <c r="W121" s="141"/>
      <c r="X121" s="266"/>
      <c r="Y121" s="266"/>
      <c r="Z121" s="266"/>
    </row>
    <row r="122" spans="1:26" x14ac:dyDescent="0.2">
      <c r="A122" s="62"/>
      <c r="B122" s="119"/>
      <c r="C122" s="124"/>
      <c r="D122" s="125"/>
      <c r="E122" s="125"/>
      <c r="F122" s="125"/>
      <c r="G122" s="125"/>
      <c r="H122" s="126"/>
      <c r="I122" s="145" t="s">
        <v>14</v>
      </c>
      <c r="J122" s="145"/>
      <c r="K122" s="145"/>
      <c r="L122" s="145"/>
      <c r="M122" s="145"/>
      <c r="N122" s="145"/>
      <c r="O122" s="169"/>
      <c r="P122" s="170"/>
      <c r="Q122" s="132"/>
      <c r="R122" s="133"/>
      <c r="S122" s="139"/>
      <c r="T122" s="140"/>
      <c r="U122" s="140"/>
      <c r="V122" s="140"/>
      <c r="W122" s="141"/>
      <c r="X122" s="266"/>
      <c r="Y122" s="266"/>
      <c r="Z122" s="266"/>
    </row>
    <row r="123" spans="1:26" x14ac:dyDescent="0.2">
      <c r="A123" s="62"/>
      <c r="B123" s="119"/>
      <c r="C123" s="124"/>
      <c r="D123" s="125"/>
      <c r="E123" s="125"/>
      <c r="F123" s="125"/>
      <c r="G123" s="125"/>
      <c r="H123" s="126"/>
      <c r="I123" s="145" t="s">
        <v>14</v>
      </c>
      <c r="J123" s="145"/>
      <c r="K123" s="145"/>
      <c r="L123" s="145"/>
      <c r="M123" s="145"/>
      <c r="N123" s="145"/>
      <c r="O123" s="169"/>
      <c r="P123" s="170"/>
      <c r="Q123" s="132"/>
      <c r="R123" s="133"/>
      <c r="S123" s="139"/>
      <c r="T123" s="140"/>
      <c r="U123" s="140"/>
      <c r="V123" s="140"/>
      <c r="W123" s="141"/>
      <c r="X123" s="266"/>
      <c r="Y123" s="266"/>
      <c r="Z123" s="266"/>
    </row>
    <row r="124" spans="1:26" x14ac:dyDescent="0.2">
      <c r="A124" s="62"/>
      <c r="B124" s="120"/>
      <c r="C124" s="127"/>
      <c r="D124" s="128"/>
      <c r="E124" s="128"/>
      <c r="F124" s="128"/>
      <c r="G124" s="128"/>
      <c r="H124" s="129"/>
      <c r="I124" s="145" t="s">
        <v>14</v>
      </c>
      <c r="J124" s="145"/>
      <c r="K124" s="145"/>
      <c r="L124" s="145"/>
      <c r="M124" s="145"/>
      <c r="N124" s="145"/>
      <c r="O124" s="171"/>
      <c r="P124" s="172"/>
      <c r="Q124" s="134"/>
      <c r="R124" s="135"/>
      <c r="S124" s="142"/>
      <c r="T124" s="143"/>
      <c r="U124" s="143"/>
      <c r="V124" s="143"/>
      <c r="W124" s="144"/>
      <c r="X124" s="255"/>
      <c r="Y124" s="255"/>
      <c r="Z124" s="255"/>
    </row>
    <row r="125" spans="1:26" x14ac:dyDescent="0.2">
      <c r="A125" s="62"/>
      <c r="B125" s="118" t="s">
        <v>56</v>
      </c>
      <c r="C125" s="121"/>
      <c r="D125" s="122"/>
      <c r="E125" s="122"/>
      <c r="F125" s="122"/>
      <c r="G125" s="122"/>
      <c r="H125" s="123"/>
      <c r="I125" s="145" t="s">
        <v>14</v>
      </c>
      <c r="J125" s="145"/>
      <c r="K125" s="145"/>
      <c r="L125" s="145"/>
      <c r="M125" s="145"/>
      <c r="N125" s="145"/>
      <c r="O125" s="167"/>
      <c r="P125" s="168"/>
      <c r="Q125" s="130"/>
      <c r="R125" s="131"/>
      <c r="S125" s="136"/>
      <c r="T125" s="137"/>
      <c r="U125" s="137"/>
      <c r="V125" s="137"/>
      <c r="W125" s="138"/>
      <c r="X125" s="265"/>
      <c r="Y125" s="265"/>
      <c r="Z125" s="265"/>
    </row>
    <row r="126" spans="1:26" x14ac:dyDescent="0.2">
      <c r="A126" s="62"/>
      <c r="B126" s="119"/>
      <c r="C126" s="124"/>
      <c r="D126" s="125"/>
      <c r="E126" s="125"/>
      <c r="F126" s="125"/>
      <c r="G126" s="125"/>
      <c r="H126" s="126"/>
      <c r="I126" s="145" t="s">
        <v>14</v>
      </c>
      <c r="J126" s="145"/>
      <c r="K126" s="145"/>
      <c r="L126" s="145"/>
      <c r="M126" s="145"/>
      <c r="N126" s="145"/>
      <c r="O126" s="169"/>
      <c r="P126" s="170"/>
      <c r="Q126" s="132"/>
      <c r="R126" s="133"/>
      <c r="S126" s="139"/>
      <c r="T126" s="140"/>
      <c r="U126" s="140"/>
      <c r="V126" s="140"/>
      <c r="W126" s="141"/>
      <c r="X126" s="266"/>
      <c r="Y126" s="266"/>
      <c r="Z126" s="266"/>
    </row>
    <row r="127" spans="1:26" x14ac:dyDescent="0.2">
      <c r="A127" s="62"/>
      <c r="B127" s="119"/>
      <c r="C127" s="124"/>
      <c r="D127" s="125"/>
      <c r="E127" s="125"/>
      <c r="F127" s="125"/>
      <c r="G127" s="125"/>
      <c r="H127" s="126"/>
      <c r="I127" s="145" t="s">
        <v>14</v>
      </c>
      <c r="J127" s="145"/>
      <c r="K127" s="145"/>
      <c r="L127" s="145"/>
      <c r="M127" s="145"/>
      <c r="N127" s="145"/>
      <c r="O127" s="169"/>
      <c r="P127" s="170"/>
      <c r="Q127" s="132"/>
      <c r="R127" s="133"/>
      <c r="S127" s="139"/>
      <c r="T127" s="140"/>
      <c r="U127" s="140"/>
      <c r="V127" s="140"/>
      <c r="W127" s="141"/>
      <c r="X127" s="266"/>
      <c r="Y127" s="266"/>
      <c r="Z127" s="266"/>
    </row>
    <row r="128" spans="1:26" x14ac:dyDescent="0.2">
      <c r="A128" s="62"/>
      <c r="B128" s="119"/>
      <c r="C128" s="124"/>
      <c r="D128" s="125"/>
      <c r="E128" s="125"/>
      <c r="F128" s="125"/>
      <c r="G128" s="125"/>
      <c r="H128" s="126"/>
      <c r="I128" s="145" t="s">
        <v>14</v>
      </c>
      <c r="J128" s="145"/>
      <c r="K128" s="145"/>
      <c r="L128" s="145"/>
      <c r="M128" s="145"/>
      <c r="N128" s="145"/>
      <c r="O128" s="169"/>
      <c r="P128" s="170"/>
      <c r="Q128" s="132"/>
      <c r="R128" s="133"/>
      <c r="S128" s="139"/>
      <c r="T128" s="140"/>
      <c r="U128" s="140"/>
      <c r="V128" s="140"/>
      <c r="W128" s="141"/>
      <c r="X128" s="266"/>
      <c r="Y128" s="266"/>
      <c r="Z128" s="266"/>
    </row>
    <row r="129" spans="1:26" x14ac:dyDescent="0.2">
      <c r="A129" s="62"/>
      <c r="B129" s="120"/>
      <c r="C129" s="127"/>
      <c r="D129" s="128"/>
      <c r="E129" s="128"/>
      <c r="F129" s="128"/>
      <c r="G129" s="128"/>
      <c r="H129" s="129"/>
      <c r="I129" s="145" t="s">
        <v>14</v>
      </c>
      <c r="J129" s="145"/>
      <c r="K129" s="145"/>
      <c r="L129" s="145"/>
      <c r="M129" s="145"/>
      <c r="N129" s="145"/>
      <c r="O129" s="171"/>
      <c r="P129" s="172"/>
      <c r="Q129" s="134"/>
      <c r="R129" s="135"/>
      <c r="S129" s="142"/>
      <c r="T129" s="143"/>
      <c r="U129" s="143"/>
      <c r="V129" s="143"/>
      <c r="W129" s="144"/>
      <c r="X129" s="255"/>
      <c r="Y129" s="255"/>
      <c r="Z129" s="255"/>
    </row>
    <row r="130" spans="1:26" x14ac:dyDescent="0.2">
      <c r="A130" s="62"/>
      <c r="B130" s="118" t="s">
        <v>57</v>
      </c>
      <c r="C130" s="121"/>
      <c r="D130" s="122"/>
      <c r="E130" s="122"/>
      <c r="F130" s="122"/>
      <c r="G130" s="122"/>
      <c r="H130" s="123"/>
      <c r="I130" s="145" t="s">
        <v>14</v>
      </c>
      <c r="J130" s="145"/>
      <c r="K130" s="145"/>
      <c r="L130" s="145"/>
      <c r="M130" s="145"/>
      <c r="N130" s="145"/>
      <c r="O130" s="167"/>
      <c r="P130" s="168"/>
      <c r="Q130" s="130"/>
      <c r="R130" s="131"/>
      <c r="S130" s="136"/>
      <c r="T130" s="137"/>
      <c r="U130" s="137"/>
      <c r="V130" s="137"/>
      <c r="W130" s="138"/>
      <c r="X130" s="265"/>
      <c r="Y130" s="265"/>
      <c r="Z130" s="265"/>
    </row>
    <row r="131" spans="1:26" x14ac:dyDescent="0.2">
      <c r="A131" s="62"/>
      <c r="B131" s="119"/>
      <c r="C131" s="124"/>
      <c r="D131" s="125"/>
      <c r="E131" s="125"/>
      <c r="F131" s="125"/>
      <c r="G131" s="125"/>
      <c r="H131" s="126"/>
      <c r="I131" s="145" t="s">
        <v>14</v>
      </c>
      <c r="J131" s="145"/>
      <c r="K131" s="145"/>
      <c r="L131" s="145"/>
      <c r="M131" s="145"/>
      <c r="N131" s="145"/>
      <c r="O131" s="169"/>
      <c r="P131" s="170"/>
      <c r="Q131" s="132"/>
      <c r="R131" s="133"/>
      <c r="S131" s="139"/>
      <c r="T131" s="140"/>
      <c r="U131" s="140"/>
      <c r="V131" s="140"/>
      <c r="W131" s="141"/>
      <c r="X131" s="266"/>
      <c r="Y131" s="266"/>
      <c r="Z131" s="266"/>
    </row>
    <row r="132" spans="1:26" x14ac:dyDescent="0.2">
      <c r="A132" s="62"/>
      <c r="B132" s="119"/>
      <c r="C132" s="124"/>
      <c r="D132" s="125"/>
      <c r="E132" s="125"/>
      <c r="F132" s="125"/>
      <c r="G132" s="125"/>
      <c r="H132" s="126"/>
      <c r="I132" s="145" t="s">
        <v>14</v>
      </c>
      <c r="J132" s="145"/>
      <c r="K132" s="145"/>
      <c r="L132" s="145"/>
      <c r="M132" s="145"/>
      <c r="N132" s="145"/>
      <c r="O132" s="169"/>
      <c r="P132" s="170"/>
      <c r="Q132" s="132"/>
      <c r="R132" s="133"/>
      <c r="S132" s="139"/>
      <c r="T132" s="140"/>
      <c r="U132" s="140"/>
      <c r="V132" s="140"/>
      <c r="W132" s="141"/>
      <c r="X132" s="266"/>
      <c r="Y132" s="266"/>
      <c r="Z132" s="266"/>
    </row>
    <row r="133" spans="1:26" x14ac:dyDescent="0.2">
      <c r="A133" s="62"/>
      <c r="B133" s="119"/>
      <c r="C133" s="124"/>
      <c r="D133" s="125"/>
      <c r="E133" s="125"/>
      <c r="F133" s="125"/>
      <c r="G133" s="125"/>
      <c r="H133" s="126"/>
      <c r="I133" s="145" t="s">
        <v>14</v>
      </c>
      <c r="J133" s="145"/>
      <c r="K133" s="145"/>
      <c r="L133" s="145"/>
      <c r="M133" s="145"/>
      <c r="N133" s="145"/>
      <c r="O133" s="169"/>
      <c r="P133" s="170"/>
      <c r="Q133" s="132"/>
      <c r="R133" s="133"/>
      <c r="S133" s="139"/>
      <c r="T133" s="140"/>
      <c r="U133" s="140"/>
      <c r="V133" s="140"/>
      <c r="W133" s="141"/>
      <c r="X133" s="266"/>
      <c r="Y133" s="266"/>
      <c r="Z133" s="266"/>
    </row>
    <row r="134" spans="1:26" x14ac:dyDescent="0.2">
      <c r="A134" s="62"/>
      <c r="B134" s="120"/>
      <c r="C134" s="127"/>
      <c r="D134" s="128"/>
      <c r="E134" s="128"/>
      <c r="F134" s="128"/>
      <c r="G134" s="128"/>
      <c r="H134" s="129"/>
      <c r="I134" s="145" t="s">
        <v>14</v>
      </c>
      <c r="J134" s="145"/>
      <c r="K134" s="145"/>
      <c r="L134" s="145"/>
      <c r="M134" s="145"/>
      <c r="N134" s="145"/>
      <c r="O134" s="171"/>
      <c r="P134" s="172"/>
      <c r="Q134" s="134"/>
      <c r="R134" s="135"/>
      <c r="S134" s="142"/>
      <c r="T134" s="143"/>
      <c r="U134" s="143"/>
      <c r="V134" s="143"/>
      <c r="W134" s="144"/>
      <c r="X134" s="255"/>
      <c r="Y134" s="255"/>
      <c r="Z134" s="255"/>
    </row>
    <row r="135" spans="1:26" x14ac:dyDescent="0.2">
      <c r="A135" s="62"/>
      <c r="B135" s="118" t="s">
        <v>58</v>
      </c>
      <c r="C135" s="121"/>
      <c r="D135" s="122"/>
      <c r="E135" s="122"/>
      <c r="F135" s="122"/>
      <c r="G135" s="122"/>
      <c r="H135" s="123"/>
      <c r="I135" s="145" t="s">
        <v>14</v>
      </c>
      <c r="J135" s="145"/>
      <c r="K135" s="145"/>
      <c r="L135" s="145"/>
      <c r="M135" s="145"/>
      <c r="N135" s="145"/>
      <c r="O135" s="167"/>
      <c r="P135" s="168"/>
      <c r="Q135" s="130"/>
      <c r="R135" s="131"/>
      <c r="S135" s="136"/>
      <c r="T135" s="137"/>
      <c r="U135" s="137"/>
      <c r="V135" s="137"/>
      <c r="W135" s="138"/>
      <c r="X135" s="265"/>
      <c r="Y135" s="265"/>
      <c r="Z135" s="265"/>
    </row>
    <row r="136" spans="1:26" x14ac:dyDescent="0.2">
      <c r="A136" s="62"/>
      <c r="B136" s="119"/>
      <c r="C136" s="124"/>
      <c r="D136" s="125"/>
      <c r="E136" s="125"/>
      <c r="F136" s="125"/>
      <c r="G136" s="125"/>
      <c r="H136" s="126"/>
      <c r="I136" s="145" t="s">
        <v>14</v>
      </c>
      <c r="J136" s="145"/>
      <c r="K136" s="145"/>
      <c r="L136" s="145"/>
      <c r="M136" s="145"/>
      <c r="N136" s="145"/>
      <c r="O136" s="169"/>
      <c r="P136" s="170"/>
      <c r="Q136" s="132"/>
      <c r="R136" s="133"/>
      <c r="S136" s="139"/>
      <c r="T136" s="140"/>
      <c r="U136" s="140"/>
      <c r="V136" s="140"/>
      <c r="W136" s="141"/>
      <c r="X136" s="266"/>
      <c r="Y136" s="266"/>
      <c r="Z136" s="266"/>
    </row>
    <row r="137" spans="1:26" x14ac:dyDescent="0.2">
      <c r="A137" s="62"/>
      <c r="B137" s="119"/>
      <c r="C137" s="124"/>
      <c r="D137" s="125"/>
      <c r="E137" s="125"/>
      <c r="F137" s="125"/>
      <c r="G137" s="125"/>
      <c r="H137" s="126"/>
      <c r="I137" s="145" t="s">
        <v>14</v>
      </c>
      <c r="J137" s="145"/>
      <c r="K137" s="145"/>
      <c r="L137" s="145"/>
      <c r="M137" s="145"/>
      <c r="N137" s="145"/>
      <c r="O137" s="169"/>
      <c r="P137" s="170"/>
      <c r="Q137" s="132"/>
      <c r="R137" s="133"/>
      <c r="S137" s="139"/>
      <c r="T137" s="140"/>
      <c r="U137" s="140"/>
      <c r="V137" s="140"/>
      <c r="W137" s="141"/>
      <c r="X137" s="266"/>
      <c r="Y137" s="266"/>
      <c r="Z137" s="266"/>
    </row>
    <row r="138" spans="1:26" x14ac:dyDescent="0.2">
      <c r="A138" s="62"/>
      <c r="B138" s="119"/>
      <c r="C138" s="124"/>
      <c r="D138" s="125"/>
      <c r="E138" s="125"/>
      <c r="F138" s="125"/>
      <c r="G138" s="125"/>
      <c r="H138" s="126"/>
      <c r="I138" s="145" t="s">
        <v>14</v>
      </c>
      <c r="J138" s="145"/>
      <c r="K138" s="145"/>
      <c r="L138" s="145"/>
      <c r="M138" s="145"/>
      <c r="N138" s="145"/>
      <c r="O138" s="169"/>
      <c r="P138" s="170"/>
      <c r="Q138" s="132"/>
      <c r="R138" s="133"/>
      <c r="S138" s="139"/>
      <c r="T138" s="140"/>
      <c r="U138" s="140"/>
      <c r="V138" s="140"/>
      <c r="W138" s="141"/>
      <c r="X138" s="266"/>
      <c r="Y138" s="266"/>
      <c r="Z138" s="266"/>
    </row>
    <row r="139" spans="1:26" x14ac:dyDescent="0.2">
      <c r="A139" s="62"/>
      <c r="B139" s="120"/>
      <c r="C139" s="127"/>
      <c r="D139" s="128"/>
      <c r="E139" s="128"/>
      <c r="F139" s="128"/>
      <c r="G139" s="128"/>
      <c r="H139" s="129"/>
      <c r="I139" s="145" t="s">
        <v>14</v>
      </c>
      <c r="J139" s="145"/>
      <c r="K139" s="145"/>
      <c r="L139" s="145"/>
      <c r="M139" s="145"/>
      <c r="N139" s="145"/>
      <c r="O139" s="171"/>
      <c r="P139" s="172"/>
      <c r="Q139" s="134"/>
      <c r="R139" s="135"/>
      <c r="S139" s="142"/>
      <c r="T139" s="143"/>
      <c r="U139" s="143"/>
      <c r="V139" s="143"/>
      <c r="W139" s="144"/>
      <c r="X139" s="255"/>
      <c r="Y139" s="255"/>
      <c r="Z139" s="255"/>
    </row>
    <row r="140" spans="1:26" x14ac:dyDescent="0.2">
      <c r="A140" s="62"/>
      <c r="B140" s="118" t="s">
        <v>59</v>
      </c>
      <c r="C140" s="121"/>
      <c r="D140" s="122"/>
      <c r="E140" s="122"/>
      <c r="F140" s="122"/>
      <c r="G140" s="122"/>
      <c r="H140" s="123"/>
      <c r="I140" s="145" t="s">
        <v>14</v>
      </c>
      <c r="J140" s="145"/>
      <c r="K140" s="145"/>
      <c r="L140" s="145"/>
      <c r="M140" s="145"/>
      <c r="N140" s="145"/>
      <c r="O140" s="167"/>
      <c r="P140" s="168"/>
      <c r="Q140" s="130"/>
      <c r="R140" s="131"/>
      <c r="S140" s="136"/>
      <c r="T140" s="137"/>
      <c r="U140" s="137"/>
      <c r="V140" s="137"/>
      <c r="W140" s="138"/>
      <c r="X140" s="265"/>
      <c r="Y140" s="265"/>
      <c r="Z140" s="265"/>
    </row>
    <row r="141" spans="1:26" x14ac:dyDescent="0.2">
      <c r="A141" s="62"/>
      <c r="B141" s="119"/>
      <c r="C141" s="124"/>
      <c r="D141" s="125"/>
      <c r="E141" s="125"/>
      <c r="F141" s="125"/>
      <c r="G141" s="125"/>
      <c r="H141" s="126"/>
      <c r="I141" s="145" t="s">
        <v>14</v>
      </c>
      <c r="J141" s="145"/>
      <c r="K141" s="145"/>
      <c r="L141" s="145"/>
      <c r="M141" s="145"/>
      <c r="N141" s="145"/>
      <c r="O141" s="169"/>
      <c r="P141" s="170"/>
      <c r="Q141" s="132"/>
      <c r="R141" s="133"/>
      <c r="S141" s="139"/>
      <c r="T141" s="140"/>
      <c r="U141" s="140"/>
      <c r="V141" s="140"/>
      <c r="W141" s="141"/>
      <c r="X141" s="266"/>
      <c r="Y141" s="266"/>
      <c r="Z141" s="266"/>
    </row>
    <row r="142" spans="1:26" x14ac:dyDescent="0.2">
      <c r="A142" s="62"/>
      <c r="B142" s="119"/>
      <c r="C142" s="124"/>
      <c r="D142" s="125"/>
      <c r="E142" s="125"/>
      <c r="F142" s="125"/>
      <c r="G142" s="125"/>
      <c r="H142" s="126"/>
      <c r="I142" s="145" t="s">
        <v>14</v>
      </c>
      <c r="J142" s="145"/>
      <c r="K142" s="145"/>
      <c r="L142" s="145"/>
      <c r="M142" s="145"/>
      <c r="N142" s="145"/>
      <c r="O142" s="169"/>
      <c r="P142" s="170"/>
      <c r="Q142" s="132"/>
      <c r="R142" s="133"/>
      <c r="S142" s="139"/>
      <c r="T142" s="140"/>
      <c r="U142" s="140"/>
      <c r="V142" s="140"/>
      <c r="W142" s="141"/>
      <c r="X142" s="266"/>
      <c r="Y142" s="266"/>
      <c r="Z142" s="266"/>
    </row>
    <row r="143" spans="1:26" x14ac:dyDescent="0.2">
      <c r="A143" s="62"/>
      <c r="B143" s="119"/>
      <c r="C143" s="124"/>
      <c r="D143" s="125"/>
      <c r="E143" s="125"/>
      <c r="F143" s="125"/>
      <c r="G143" s="125"/>
      <c r="H143" s="126"/>
      <c r="I143" s="145" t="s">
        <v>14</v>
      </c>
      <c r="J143" s="145"/>
      <c r="K143" s="145"/>
      <c r="L143" s="145"/>
      <c r="M143" s="145"/>
      <c r="N143" s="145"/>
      <c r="O143" s="169"/>
      <c r="P143" s="170"/>
      <c r="Q143" s="132"/>
      <c r="R143" s="133"/>
      <c r="S143" s="139"/>
      <c r="T143" s="140"/>
      <c r="U143" s="140"/>
      <c r="V143" s="140"/>
      <c r="W143" s="141"/>
      <c r="X143" s="266"/>
      <c r="Y143" s="266"/>
      <c r="Z143" s="266"/>
    </row>
    <row r="144" spans="1:26" x14ac:dyDescent="0.2">
      <c r="A144" s="62"/>
      <c r="B144" s="120"/>
      <c r="C144" s="127"/>
      <c r="D144" s="128"/>
      <c r="E144" s="128"/>
      <c r="F144" s="128"/>
      <c r="G144" s="128"/>
      <c r="H144" s="129"/>
      <c r="I144" s="145" t="s">
        <v>14</v>
      </c>
      <c r="J144" s="145"/>
      <c r="K144" s="145"/>
      <c r="L144" s="145"/>
      <c r="M144" s="145"/>
      <c r="N144" s="145"/>
      <c r="O144" s="171"/>
      <c r="P144" s="172"/>
      <c r="Q144" s="134"/>
      <c r="R144" s="135"/>
      <c r="S144" s="142"/>
      <c r="T144" s="143"/>
      <c r="U144" s="143"/>
      <c r="V144" s="143"/>
      <c r="W144" s="144"/>
      <c r="X144" s="255"/>
      <c r="Y144" s="255"/>
      <c r="Z144" s="255"/>
    </row>
    <row r="145" spans="2:2" x14ac:dyDescent="0.2">
      <c r="B145" s="57" t="s">
        <v>170</v>
      </c>
    </row>
  </sheetData>
  <sheetProtection algorithmName="SHA-512" hashValue="iFFIQwf3Fimasi+LHqbVs2Zuww4sHwJ+08s/2HEhkBIAsbOkpUpjViPPG19uUq+MaWe1M43ckyGnzawOhAVchg==" saltValue="MumA9pOIQnKGA1b6MMp7Rg==" spinCount="100000" sheet="1"/>
  <mergeCells count="276">
    <mergeCell ref="X67:Z67"/>
    <mergeCell ref="Z125:Z129"/>
    <mergeCell ref="Z130:Z134"/>
    <mergeCell ref="Y125:Y129"/>
    <mergeCell ref="Y130:Y134"/>
    <mergeCell ref="X115:X119"/>
    <mergeCell ref="Z120:Z124"/>
    <mergeCell ref="X140:X144"/>
    <mergeCell ref="X70:X74"/>
    <mergeCell ref="Y75:Y79"/>
    <mergeCell ref="Z75:Z79"/>
    <mergeCell ref="Y95:Y99"/>
    <mergeCell ref="Y100:Y104"/>
    <mergeCell ref="Y105:Y109"/>
    <mergeCell ref="Y110:Y114"/>
    <mergeCell ref="Y115:Y119"/>
    <mergeCell ref="Z90:Z94"/>
    <mergeCell ref="Z95:Z99"/>
    <mergeCell ref="Z100:Z104"/>
    <mergeCell ref="Z105:Z109"/>
    <mergeCell ref="Z110:Z114"/>
    <mergeCell ref="Z115:Z119"/>
    <mergeCell ref="Z135:Z139"/>
    <mergeCell ref="Z140:Z144"/>
    <mergeCell ref="Y140:Y144"/>
    <mergeCell ref="Y70:Y74"/>
    <mergeCell ref="Z70:Z74"/>
    <mergeCell ref="X80:X84"/>
    <mergeCell ref="X85:X89"/>
    <mergeCell ref="X90:X94"/>
    <mergeCell ref="Y80:Y84"/>
    <mergeCell ref="Z80:Z84"/>
    <mergeCell ref="Y85:Y89"/>
    <mergeCell ref="Z85:Z89"/>
    <mergeCell ref="X75:X79"/>
    <mergeCell ref="X95:X99"/>
    <mergeCell ref="X100:X104"/>
    <mergeCell ref="X105:X109"/>
    <mergeCell ref="X110:X114"/>
    <mergeCell ref="X120:X124"/>
    <mergeCell ref="X125:X129"/>
    <mergeCell ref="X130:X134"/>
    <mergeCell ref="Y120:Y124"/>
    <mergeCell ref="X135:X139"/>
    <mergeCell ref="Y90:Y94"/>
    <mergeCell ref="Y135:Y139"/>
    <mergeCell ref="B32:D32"/>
    <mergeCell ref="G32:N32"/>
    <mergeCell ref="S100:W104"/>
    <mergeCell ref="O115:P119"/>
    <mergeCell ref="Q115:R119"/>
    <mergeCell ref="S115:W119"/>
    <mergeCell ref="O120:P124"/>
    <mergeCell ref="Q120:R124"/>
    <mergeCell ref="O130:P134"/>
    <mergeCell ref="Q125:R129"/>
    <mergeCell ref="S110:W114"/>
    <mergeCell ref="Q130:R134"/>
    <mergeCell ref="Q100:R104"/>
    <mergeCell ref="O125:P129"/>
    <mergeCell ref="O100:P104"/>
    <mergeCell ref="G53:N53"/>
    <mergeCell ref="B44:D44"/>
    <mergeCell ref="G44:N44"/>
    <mergeCell ref="B37:D37"/>
    <mergeCell ref="G37:N37"/>
    <mergeCell ref="B36:D36"/>
    <mergeCell ref="G36:N36"/>
    <mergeCell ref="B42:D42"/>
    <mergeCell ref="G42:N42"/>
    <mergeCell ref="B30:D30"/>
    <mergeCell ref="G30:N30"/>
    <mergeCell ref="B31:D31"/>
    <mergeCell ref="G31:N31"/>
    <mergeCell ref="B16:D16"/>
    <mergeCell ref="G16:N16"/>
    <mergeCell ref="B18:D18"/>
    <mergeCell ref="G18:N18"/>
    <mergeCell ref="B19:D19"/>
    <mergeCell ref="B24:D24"/>
    <mergeCell ref="G24:N24"/>
    <mergeCell ref="B26:D26"/>
    <mergeCell ref="G19:N19"/>
    <mergeCell ref="B20:D20"/>
    <mergeCell ref="G20:N20"/>
    <mergeCell ref="B21:D21"/>
    <mergeCell ref="G21:N21"/>
    <mergeCell ref="B23:D23"/>
    <mergeCell ref="G23:N23"/>
    <mergeCell ref="B22:D22"/>
    <mergeCell ref="G22:N22"/>
    <mergeCell ref="B17:D17"/>
    <mergeCell ref="G17:N17"/>
    <mergeCell ref="G25:N25"/>
    <mergeCell ref="C80:H84"/>
    <mergeCell ref="B33:D33"/>
    <mergeCell ref="G33:N33"/>
    <mergeCell ref="B34:D34"/>
    <mergeCell ref="G34:N34"/>
    <mergeCell ref="B45:D45"/>
    <mergeCell ref="G45:N45"/>
    <mergeCell ref="B46:D46"/>
    <mergeCell ref="G46:N46"/>
    <mergeCell ref="B48:D48"/>
    <mergeCell ref="G48:N48"/>
    <mergeCell ref="B47:D47"/>
    <mergeCell ref="G47:N47"/>
    <mergeCell ref="B35:D35"/>
    <mergeCell ref="B38:D38"/>
    <mergeCell ref="G38:N38"/>
    <mergeCell ref="B43:D43"/>
    <mergeCell ref="G43:N43"/>
    <mergeCell ref="B70:B74"/>
    <mergeCell ref="G54:N54"/>
    <mergeCell ref="B57:F61"/>
    <mergeCell ref="G57:V61"/>
    <mergeCell ref="B67:B68"/>
    <mergeCell ref="C67:G68"/>
    <mergeCell ref="O135:P139"/>
    <mergeCell ref="I127:N127"/>
    <mergeCell ref="I125:N125"/>
    <mergeCell ref="I126:N126"/>
    <mergeCell ref="B51:D51"/>
    <mergeCell ref="I75:N75"/>
    <mergeCell ref="I76:N76"/>
    <mergeCell ref="I90:N90"/>
    <mergeCell ref="I93:N93"/>
    <mergeCell ref="G51:N51"/>
    <mergeCell ref="B52:D52"/>
    <mergeCell ref="G52:N52"/>
    <mergeCell ref="B75:B79"/>
    <mergeCell ref="B80:B84"/>
    <mergeCell ref="B85:B89"/>
    <mergeCell ref="B90:B94"/>
    <mergeCell ref="C70:H74"/>
    <mergeCell ref="I71:N71"/>
    <mergeCell ref="I72:N72"/>
    <mergeCell ref="C69:H69"/>
    <mergeCell ref="I83:N83"/>
    <mergeCell ref="I84:N84"/>
    <mergeCell ref="I81:N81"/>
    <mergeCell ref="C75:H79"/>
    <mergeCell ref="I130:N130"/>
    <mergeCell ref="I97:N97"/>
    <mergeCell ref="I98:N98"/>
    <mergeCell ref="O80:P84"/>
    <mergeCell ref="I87:N87"/>
    <mergeCell ref="I69:N69"/>
    <mergeCell ref="O67:P68"/>
    <mergeCell ref="O69:P69"/>
    <mergeCell ref="O70:P74"/>
    <mergeCell ref="O75:P79"/>
    <mergeCell ref="I123:N123"/>
    <mergeCell ref="I124:N124"/>
    <mergeCell ref="I121:N121"/>
    <mergeCell ref="I122:N122"/>
    <mergeCell ref="I120:N120"/>
    <mergeCell ref="I117:N117"/>
    <mergeCell ref="I118:N118"/>
    <mergeCell ref="I116:N116"/>
    <mergeCell ref="I115:N115"/>
    <mergeCell ref="I103:N103"/>
    <mergeCell ref="I128:N128"/>
    <mergeCell ref="I119:N119"/>
    <mergeCell ref="I104:N104"/>
    <mergeCell ref="Q90:R94"/>
    <mergeCell ref="Q69:R69"/>
    <mergeCell ref="I73:N73"/>
    <mergeCell ref="I74:N74"/>
    <mergeCell ref="Q70:R74"/>
    <mergeCell ref="I96:N96"/>
    <mergeCell ref="O95:P99"/>
    <mergeCell ref="Q95:R99"/>
    <mergeCell ref="I102:N102"/>
    <mergeCell ref="O85:P89"/>
    <mergeCell ref="I88:N88"/>
    <mergeCell ref="I94:N94"/>
    <mergeCell ref="I99:N99"/>
    <mergeCell ref="I100:N100"/>
    <mergeCell ref="I101:N101"/>
    <mergeCell ref="O140:P144"/>
    <mergeCell ref="I109:N109"/>
    <mergeCell ref="I110:N110"/>
    <mergeCell ref="C105:H109"/>
    <mergeCell ref="I107:N107"/>
    <mergeCell ref="I108:N108"/>
    <mergeCell ref="S105:W109"/>
    <mergeCell ref="I105:N105"/>
    <mergeCell ref="I106:N106"/>
    <mergeCell ref="Q105:R109"/>
    <mergeCell ref="Q110:R114"/>
    <mergeCell ref="I113:N113"/>
    <mergeCell ref="I114:N114"/>
    <mergeCell ref="I111:N111"/>
    <mergeCell ref="I112:N112"/>
    <mergeCell ref="O105:P109"/>
    <mergeCell ref="O110:P114"/>
    <mergeCell ref="S120:W124"/>
    <mergeCell ref="I129:N129"/>
    <mergeCell ref="S125:W129"/>
    <mergeCell ref="C120:H124"/>
    <mergeCell ref="C110:H114"/>
    <mergeCell ref="C115:H119"/>
    <mergeCell ref="I132:N132"/>
    <mergeCell ref="Q18:X18"/>
    <mergeCell ref="Q19:X19"/>
    <mergeCell ref="Q20:X20"/>
    <mergeCell ref="S67:W68"/>
    <mergeCell ref="S70:W74"/>
    <mergeCell ref="P24:U24"/>
    <mergeCell ref="C90:H94"/>
    <mergeCell ref="C95:H99"/>
    <mergeCell ref="C85:H89"/>
    <mergeCell ref="S95:W99"/>
    <mergeCell ref="I95:N95"/>
    <mergeCell ref="S69:W69"/>
    <mergeCell ref="I70:N70"/>
    <mergeCell ref="I91:N91"/>
    <mergeCell ref="I92:N92"/>
    <mergeCell ref="O90:P94"/>
    <mergeCell ref="Q75:R79"/>
    <mergeCell ref="Q80:R84"/>
    <mergeCell ref="I82:N82"/>
    <mergeCell ref="I79:N79"/>
    <mergeCell ref="I80:N80"/>
    <mergeCell ref="S80:W84"/>
    <mergeCell ref="S75:W79"/>
    <mergeCell ref="S85:W89"/>
    <mergeCell ref="B25:E25"/>
    <mergeCell ref="G35:N35"/>
    <mergeCell ref="P25:U25"/>
    <mergeCell ref="B29:D29"/>
    <mergeCell ref="G29:N29"/>
    <mergeCell ref="B110:B114"/>
    <mergeCell ref="B115:B119"/>
    <mergeCell ref="B120:B124"/>
    <mergeCell ref="B125:B129"/>
    <mergeCell ref="B95:B99"/>
    <mergeCell ref="B100:B104"/>
    <mergeCell ref="B105:B109"/>
    <mergeCell ref="C100:H104"/>
    <mergeCell ref="C125:H129"/>
    <mergeCell ref="H67:H68"/>
    <mergeCell ref="I67:N68"/>
    <mergeCell ref="Q67:R68"/>
    <mergeCell ref="I85:N85"/>
    <mergeCell ref="I86:N86"/>
    <mergeCell ref="Q85:R89"/>
    <mergeCell ref="I89:N89"/>
    <mergeCell ref="I77:N77"/>
    <mergeCell ref="I78:N78"/>
    <mergeCell ref="S90:W94"/>
    <mergeCell ref="B140:B144"/>
    <mergeCell ref="C140:H144"/>
    <mergeCell ref="Q140:R144"/>
    <mergeCell ref="S140:W144"/>
    <mergeCell ref="S130:W134"/>
    <mergeCell ref="B135:B139"/>
    <mergeCell ref="C135:H139"/>
    <mergeCell ref="Q135:R139"/>
    <mergeCell ref="S135:W139"/>
    <mergeCell ref="I133:N133"/>
    <mergeCell ref="I134:N134"/>
    <mergeCell ref="I137:N137"/>
    <mergeCell ref="I138:N138"/>
    <mergeCell ref="I135:N135"/>
    <mergeCell ref="I136:N136"/>
    <mergeCell ref="I131:N131"/>
    <mergeCell ref="I143:N143"/>
    <mergeCell ref="I144:N144"/>
    <mergeCell ref="I141:N141"/>
    <mergeCell ref="I142:N142"/>
    <mergeCell ref="B130:B134"/>
    <mergeCell ref="C130:H134"/>
    <mergeCell ref="I139:N139"/>
    <mergeCell ref="I140:N140"/>
  </mergeCells>
  <phoneticPr fontId="1"/>
  <dataValidations count="15">
    <dataValidation imeMode="halfAlpha" allowBlank="1" showInputMessage="1" showErrorMessage="1" sqref="O70:P144 G51:N51 G47:N47 Q18:X22 P24:U25 G23:N25 G36:N36 G39:N39" xr:uid="{00000000-0002-0000-0000-000000000000}"/>
    <dataValidation imeMode="halfAlpha" allowBlank="1" showErrorMessage="1" promptTitle="[-]　ハイフン入力不要です" prompt=" " sqref="G30:N30 G18:N18" xr:uid="{00000000-0002-0000-0000-000001000000}"/>
    <dataValidation allowBlank="1" showErrorMessage="1" promptTitle="成績書宛先 " prompt="_x000a_成績書に記載されます。_x000a__x000a_正式名称をご入力下さい。" sqref="G42:N42" xr:uid="{00000000-0002-0000-0000-000002000000}"/>
    <dataValidation allowBlank="1" showInputMessage="1" sqref="I69" xr:uid="{00000000-0002-0000-0000-000003000000}"/>
    <dataValidation imeMode="hiragana" allowBlank="1" showInputMessage="1" showErrorMessage="1" sqref="G16:N16 G48:N48 G57:V61" xr:uid="{00000000-0002-0000-0000-000004000000}"/>
    <dataValidation imeMode="halfAlpha" allowBlank="1" showErrorMessage="1" promptTitle="成績書宛先 " prompt="_x000a_成績書に記載されます。_x000a__x000a_正式名称をご入力下さい。" sqref="G43:N43" xr:uid="{00000000-0002-0000-0000-000005000000}"/>
    <dataValidation type="list" allowBlank="1" showInputMessage="1" showErrorMessage="1" sqref="G44:N44" xr:uid="{00000000-0002-0000-0000-000007000000}">
      <formula1>"和文のみ,英文のみ,和文と英文(+5000円)"</formula1>
    </dataValidation>
    <dataValidation type="list" allowBlank="1" showInputMessage="1" showErrorMessage="1" sqref="G45:N45 G35:N36" xr:uid="{00000000-0002-0000-0000-000008000000}">
      <formula1>"E-mail,FAX"</formula1>
    </dataValidation>
    <dataValidation type="list" allowBlank="1" showInputMessage="1" showErrorMessage="1" sqref="G46:N46 G38:N38" xr:uid="{00000000-0002-0000-0000-000009000000}">
      <formula1>"不要,必要(+2000円)"</formula1>
    </dataValidation>
    <dataValidation type="list" allowBlank="1" showInputMessage="1" showErrorMessage="1" sqref="G54:N54" xr:uid="{00000000-0002-0000-0000-00000A000000}">
      <formula1>"廃棄,返却"</formula1>
    </dataValidation>
    <dataValidation imeMode="hiragana" allowBlank="1" showInputMessage="1" sqref="S70:W144" xr:uid="{00000000-0002-0000-0000-00000E000000}"/>
    <dataValidation type="date" imeMode="halfAlpha" allowBlank="1" showInputMessage="1" showErrorMessage="1" sqref="G52:N52" xr:uid="{00000000-0002-0000-0000-00000F000000}">
      <formula1>44896</formula1>
      <formula2>117974</formula2>
    </dataValidation>
    <dataValidation imeMode="halfKatakana" allowBlank="1" showInputMessage="1" showErrorMessage="1" sqref="G22:N22 G17:N17" xr:uid="{349E9499-7E27-430D-9A8F-4851D89DFF52}"/>
    <dataValidation type="list" imeMode="disabled" allowBlank="1" showInputMessage="1" sqref="Q70:R144" xr:uid="{E664E527-2F36-44BB-808E-164862F6093D}">
      <formula1>"固体,液体,粉末"</formula1>
    </dataValidation>
    <dataValidation type="textLength" operator="lessThanOrEqual" allowBlank="1" showInputMessage="1" showErrorMessage="1" sqref="C70:H144" xr:uid="{FFC123F6-F62B-4D65-B35A-574383AB9AB8}">
      <formula1>200</formula1>
    </dataValidation>
  </dataValidations>
  <hyperlinks>
    <hyperlink ref="B5" r:id="rId1" xr:uid="{D55429E9-32F0-4DB1-BC05-E09C9B9FBE8A}"/>
    <hyperlink ref="H13" r:id="rId2" xr:uid="{7C792AB0-84B9-481C-8BC2-37F1B7F61500}"/>
  </hyperlinks>
  <pageMargins left="0.70866141732283472" right="0.70866141732283472" top="0.74803149606299213" bottom="0.74803149606299213" header="0.31496062992125984" footer="0.31496062992125984"/>
  <pageSetup paperSize="9" scale="3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2:AR143"/>
  <sheetViews>
    <sheetView showGridLines="0" showZeros="0" view="pageBreakPreview" zoomScaleNormal="100" zoomScaleSheetLayoutView="100" zoomScalePageLayoutView="115" workbookViewId="0">
      <selection activeCell="G8" sqref="G8:P8"/>
    </sheetView>
  </sheetViews>
  <sheetFormatPr defaultColWidth="9" defaultRowHeight="13.2" x14ac:dyDescent="0.2"/>
  <cols>
    <col min="1" max="1" width="1.6640625" style="1" customWidth="1"/>
    <col min="2" max="2" width="0.88671875" style="1" customWidth="1"/>
    <col min="3" max="4" width="3.109375" style="1" customWidth="1"/>
    <col min="5" max="6" width="3.6640625" style="1" customWidth="1"/>
    <col min="7" max="8" width="4.109375" style="1" customWidth="1"/>
    <col min="9" max="9" width="6.6640625" style="1" customWidth="1"/>
    <col min="10" max="10" width="4" style="1" customWidth="1"/>
    <col min="11" max="15" width="2.44140625" style="1" customWidth="1"/>
    <col min="16" max="28" width="3.44140625" style="1" customWidth="1"/>
    <col min="29" max="29" width="0.88671875" style="1" customWidth="1"/>
    <col min="30" max="30" width="1.33203125" style="1" customWidth="1"/>
    <col min="31" max="16384" width="9" style="1"/>
  </cols>
  <sheetData>
    <row r="2" spans="2:31" ht="9" customHeight="1" x14ac:dyDescent="0.2"/>
    <row r="3" spans="2:31" ht="24" customHeight="1" x14ac:dyDescent="0.2">
      <c r="Q3" s="365" t="s">
        <v>60</v>
      </c>
      <c r="R3" s="365"/>
      <c r="S3" s="365"/>
      <c r="T3" s="422"/>
      <c r="U3" s="422"/>
      <c r="V3" s="422"/>
      <c r="W3" s="422"/>
      <c r="X3" s="422"/>
      <c r="Y3" s="422"/>
      <c r="Z3" s="422"/>
      <c r="AA3" s="422"/>
      <c r="AB3" s="422"/>
      <c r="AC3" s="422"/>
      <c r="AE3" s="2" t="s">
        <v>129</v>
      </c>
    </row>
    <row r="4" spans="2:31" ht="12" customHeight="1" x14ac:dyDescent="0.2">
      <c r="Q4" s="365"/>
      <c r="R4" s="365"/>
      <c r="S4" s="365"/>
      <c r="T4" s="422"/>
      <c r="U4" s="422"/>
      <c r="V4" s="422"/>
      <c r="W4" s="422"/>
      <c r="X4" s="422"/>
      <c r="Y4" s="422"/>
      <c r="Z4" s="422"/>
      <c r="AA4" s="422"/>
      <c r="AB4" s="422"/>
      <c r="AC4" s="422"/>
    </row>
    <row r="5" spans="2:31" ht="23.25" customHeight="1" x14ac:dyDescent="0.2">
      <c r="C5" s="3" t="s">
        <v>61</v>
      </c>
      <c r="D5" s="4"/>
      <c r="E5" s="4"/>
      <c r="H5" s="5" t="s">
        <v>62</v>
      </c>
      <c r="X5" s="330"/>
      <c r="Y5" s="330"/>
      <c r="Z5" s="330"/>
      <c r="AA5" s="330"/>
      <c r="AB5" s="330"/>
    </row>
    <row r="6" spans="2:31" ht="9" customHeight="1" thickBot="1" x14ac:dyDescent="0.25">
      <c r="T6" s="107"/>
      <c r="U6" s="107"/>
      <c r="V6" s="107"/>
      <c r="W6" s="107"/>
      <c r="X6" s="107"/>
      <c r="Y6" s="107"/>
      <c r="Z6" s="107"/>
      <c r="AA6" s="107"/>
      <c r="AB6" s="107"/>
    </row>
    <row r="7" spans="2:31" ht="6" customHeight="1" x14ac:dyDescent="0.2">
      <c r="B7" s="6"/>
      <c r="C7" s="7"/>
      <c r="D7" s="7"/>
      <c r="E7" s="7"/>
      <c r="F7" s="7"/>
      <c r="G7" s="7"/>
      <c r="H7" s="7"/>
      <c r="I7" s="7"/>
      <c r="J7" s="7"/>
      <c r="K7" s="7"/>
      <c r="L7" s="7"/>
      <c r="M7" s="7"/>
      <c r="N7" s="7"/>
      <c r="O7" s="7"/>
      <c r="P7" s="7"/>
      <c r="Q7" s="7"/>
      <c r="R7" s="7"/>
      <c r="S7" s="7"/>
      <c r="T7" s="7"/>
      <c r="U7" s="7"/>
      <c r="V7" s="7"/>
      <c r="W7" s="7"/>
      <c r="X7" s="7"/>
      <c r="Y7" s="7"/>
      <c r="Z7" s="7"/>
      <c r="AA7" s="7"/>
      <c r="AB7" s="8"/>
      <c r="AC7" s="9"/>
    </row>
    <row r="8" spans="2:31" ht="23.25" customHeight="1" x14ac:dyDescent="0.2">
      <c r="B8" s="10"/>
      <c r="C8" s="55"/>
      <c r="D8" s="337" t="s">
        <v>63</v>
      </c>
      <c r="E8" s="337"/>
      <c r="F8" s="337"/>
      <c r="G8" s="338">
        <f>依頼入力フォーム!G51</f>
        <v>0</v>
      </c>
      <c r="H8" s="338"/>
      <c r="I8" s="338"/>
      <c r="J8" s="338"/>
      <c r="K8" s="338"/>
      <c r="L8" s="338"/>
      <c r="M8" s="338"/>
      <c r="N8" s="338"/>
      <c r="O8" s="338"/>
      <c r="P8" s="338"/>
      <c r="Q8" s="339" t="s">
        <v>145</v>
      </c>
      <c r="R8" s="340"/>
      <c r="S8" s="341"/>
      <c r="T8" s="342">
        <f>依頼入力フォーム!G52</f>
        <v>0</v>
      </c>
      <c r="U8" s="342"/>
      <c r="V8" s="342"/>
      <c r="W8" s="342"/>
      <c r="X8" s="342"/>
      <c r="Y8" s="342"/>
      <c r="Z8" s="342"/>
      <c r="AA8" s="342"/>
      <c r="AB8" s="343"/>
      <c r="AC8" s="11"/>
    </row>
    <row r="9" spans="2:31" ht="9" customHeight="1" x14ac:dyDescent="0.2">
      <c r="B9" s="10"/>
      <c r="C9" s="344" t="s">
        <v>64</v>
      </c>
      <c r="D9" s="272" t="s">
        <v>65</v>
      </c>
      <c r="E9" s="337"/>
      <c r="F9" s="337"/>
      <c r="G9" s="12" t="s">
        <v>66</v>
      </c>
      <c r="H9" s="13"/>
      <c r="I9" s="349">
        <f>依頼入力フォーム!G17</f>
        <v>0</v>
      </c>
      <c r="J9" s="349"/>
      <c r="K9" s="349"/>
      <c r="L9" s="349"/>
      <c r="M9" s="349"/>
      <c r="N9" s="349"/>
      <c r="O9" s="349"/>
      <c r="P9" s="349"/>
      <c r="Q9" s="349"/>
      <c r="R9" s="349"/>
      <c r="S9" s="349"/>
      <c r="T9" s="349"/>
      <c r="U9" s="349"/>
      <c r="V9" s="349"/>
      <c r="W9" s="349"/>
      <c r="X9" s="349"/>
      <c r="Y9" s="349"/>
      <c r="Z9" s="349"/>
      <c r="AA9" s="349"/>
      <c r="AB9" s="350"/>
      <c r="AC9" s="11"/>
    </row>
    <row r="10" spans="2:31" ht="23.25" customHeight="1" x14ac:dyDescent="0.2">
      <c r="B10" s="10"/>
      <c r="C10" s="344"/>
      <c r="D10" s="272"/>
      <c r="E10" s="337"/>
      <c r="F10" s="337"/>
      <c r="G10" s="355">
        <f>依頼入力フォーム!G16</f>
        <v>0</v>
      </c>
      <c r="H10" s="355"/>
      <c r="I10" s="355"/>
      <c r="J10" s="355"/>
      <c r="K10" s="355"/>
      <c r="L10" s="355"/>
      <c r="M10" s="355"/>
      <c r="N10" s="355"/>
      <c r="O10" s="355"/>
      <c r="P10" s="355"/>
      <c r="Q10" s="355"/>
      <c r="R10" s="355"/>
      <c r="S10" s="355"/>
      <c r="T10" s="355"/>
      <c r="U10" s="355"/>
      <c r="V10" s="355"/>
      <c r="W10" s="355"/>
      <c r="X10" s="355"/>
      <c r="Y10" s="355"/>
      <c r="Z10" s="355"/>
      <c r="AA10" s="355"/>
      <c r="AB10" s="355"/>
      <c r="AC10" s="11"/>
    </row>
    <row r="11" spans="2:31" ht="9" customHeight="1" x14ac:dyDescent="0.2">
      <c r="B11" s="10"/>
      <c r="C11" s="344"/>
      <c r="D11" s="269" t="s">
        <v>67</v>
      </c>
      <c r="E11" s="269"/>
      <c r="F11" s="351"/>
      <c r="G11" s="309">
        <f>依頼入力フォーム!G20</f>
        <v>0</v>
      </c>
      <c r="H11" s="310"/>
      <c r="I11" s="310"/>
      <c r="J11" s="310"/>
      <c r="K11" s="310"/>
      <c r="L11" s="310"/>
      <c r="M11" s="310"/>
      <c r="N11" s="310"/>
      <c r="O11" s="310"/>
      <c r="P11" s="310"/>
      <c r="Q11" s="268" t="s">
        <v>68</v>
      </c>
      <c r="R11" s="269"/>
      <c r="S11" s="351"/>
      <c r="T11" s="13" t="s">
        <v>69</v>
      </c>
      <c r="U11" s="14"/>
      <c r="V11" s="349">
        <f>依頼入力フォーム!G22</f>
        <v>0</v>
      </c>
      <c r="W11" s="349"/>
      <c r="X11" s="349"/>
      <c r="Y11" s="349"/>
      <c r="Z11" s="349"/>
      <c r="AA11" s="349"/>
      <c r="AB11" s="350"/>
      <c r="AC11" s="11"/>
    </row>
    <row r="12" spans="2:31" ht="23.25" customHeight="1" x14ac:dyDescent="0.2">
      <c r="B12" s="10"/>
      <c r="C12" s="344"/>
      <c r="D12" s="353"/>
      <c r="E12" s="353"/>
      <c r="F12" s="354"/>
      <c r="G12" s="315"/>
      <c r="H12" s="316"/>
      <c r="I12" s="316"/>
      <c r="J12" s="316"/>
      <c r="K12" s="316"/>
      <c r="L12" s="316"/>
      <c r="M12" s="316"/>
      <c r="N12" s="316"/>
      <c r="O12" s="316"/>
      <c r="P12" s="316"/>
      <c r="Q12" s="352"/>
      <c r="R12" s="353"/>
      <c r="S12" s="354"/>
      <c r="T12" s="278">
        <f>依頼入力フォーム!G21</f>
        <v>0</v>
      </c>
      <c r="U12" s="355"/>
      <c r="V12" s="355"/>
      <c r="W12" s="355"/>
      <c r="X12" s="355"/>
      <c r="Y12" s="355"/>
      <c r="Z12" s="355"/>
      <c r="AA12" s="355"/>
      <c r="AB12" s="355"/>
      <c r="AC12" s="11"/>
    </row>
    <row r="13" spans="2:31" ht="23.25" customHeight="1" x14ac:dyDescent="0.2">
      <c r="B13" s="10"/>
      <c r="C13" s="344"/>
      <c r="D13" s="272" t="s">
        <v>70</v>
      </c>
      <c r="E13" s="337"/>
      <c r="F13" s="337"/>
      <c r="G13" s="109" t="s">
        <v>71</v>
      </c>
      <c r="H13" s="366" t="str">
        <f>IF(依頼入力フォーム!G18="","",依頼入力フォーム!G18)</f>
        <v/>
      </c>
      <c r="I13" s="366"/>
      <c r="J13" s="319">
        <f>依頼入力フォーム!G19</f>
        <v>0</v>
      </c>
      <c r="K13" s="319"/>
      <c r="L13" s="319"/>
      <c r="M13" s="319"/>
      <c r="N13" s="319"/>
      <c r="O13" s="319"/>
      <c r="P13" s="319"/>
      <c r="Q13" s="319"/>
      <c r="R13" s="319"/>
      <c r="S13" s="319"/>
      <c r="T13" s="319"/>
      <c r="U13" s="319"/>
      <c r="V13" s="319"/>
      <c r="W13" s="319"/>
      <c r="X13" s="319"/>
      <c r="Y13" s="319"/>
      <c r="Z13" s="319"/>
      <c r="AA13" s="319"/>
      <c r="AB13" s="320"/>
      <c r="AC13" s="15"/>
    </row>
    <row r="14" spans="2:31" ht="14.1" customHeight="1" x14ac:dyDescent="0.2">
      <c r="B14" s="10"/>
      <c r="C14" s="344"/>
      <c r="D14" s="272" t="s">
        <v>72</v>
      </c>
      <c r="E14" s="337"/>
      <c r="F14" s="337"/>
      <c r="G14" s="371">
        <f>依頼入力フォーム!G23</f>
        <v>0</v>
      </c>
      <c r="H14" s="371"/>
      <c r="I14" s="371"/>
      <c r="J14" s="371"/>
      <c r="K14" s="371"/>
      <c r="L14" s="371"/>
      <c r="M14" s="371"/>
      <c r="N14" s="371"/>
      <c r="O14" s="371"/>
      <c r="P14" s="371"/>
      <c r="Q14" s="337" t="s">
        <v>73</v>
      </c>
      <c r="R14" s="337"/>
      <c r="S14" s="337"/>
      <c r="T14" s="356">
        <f>依頼入力フォーム!G24</f>
        <v>0</v>
      </c>
      <c r="U14" s="355"/>
      <c r="V14" s="355"/>
      <c r="W14" s="355"/>
      <c r="X14" s="355"/>
      <c r="Y14" s="355"/>
      <c r="Z14" s="355"/>
      <c r="AA14" s="355"/>
      <c r="AB14" s="355"/>
      <c r="AC14" s="11"/>
    </row>
    <row r="15" spans="2:31" ht="23.25" customHeight="1" x14ac:dyDescent="0.2">
      <c r="B15" s="10"/>
      <c r="C15" s="344"/>
      <c r="D15" s="367" t="s">
        <v>25</v>
      </c>
      <c r="E15" s="337"/>
      <c r="F15" s="337"/>
      <c r="G15" s="368" t="str">
        <f>IF(依頼入力フォーム!G25="","",IF(依頼入力フォーム!P24="",依頼入力フォーム!G25,依頼入力フォーム!G25 &amp; " 他複数"))</f>
        <v/>
      </c>
      <c r="H15" s="369"/>
      <c r="I15" s="369"/>
      <c r="J15" s="369"/>
      <c r="K15" s="369"/>
      <c r="L15" s="369"/>
      <c r="M15" s="369"/>
      <c r="N15" s="369"/>
      <c r="O15" s="369"/>
      <c r="P15" s="369"/>
      <c r="Q15" s="369"/>
      <c r="R15" s="369"/>
      <c r="S15" s="369"/>
      <c r="T15" s="369"/>
      <c r="U15" s="369"/>
      <c r="V15" s="369"/>
      <c r="W15" s="369"/>
      <c r="X15" s="369"/>
      <c r="Y15" s="369"/>
      <c r="Z15" s="369"/>
      <c r="AA15" s="369"/>
      <c r="AB15" s="370"/>
      <c r="AC15" s="11"/>
    </row>
    <row r="16" spans="2:31" ht="11.25" customHeight="1" x14ac:dyDescent="0.15">
      <c r="B16" s="10"/>
      <c r="C16" s="16"/>
      <c r="D16" s="17" t="s">
        <v>74</v>
      </c>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5"/>
    </row>
    <row r="17" spans="2:29" ht="23.25" customHeight="1" x14ac:dyDescent="0.2">
      <c r="B17" s="10"/>
      <c r="C17" s="344" t="s">
        <v>75</v>
      </c>
      <c r="D17" s="345" t="s">
        <v>76</v>
      </c>
      <c r="E17" s="345"/>
      <c r="F17" s="345"/>
      <c r="G17" s="346" t="str">
        <f>_xlfn.TEXTJOIN("/",TRUE,依頼入力フォーム!G29,依頼入力フォーム!G33)</f>
        <v/>
      </c>
      <c r="H17" s="347"/>
      <c r="I17" s="347"/>
      <c r="J17" s="347"/>
      <c r="K17" s="347"/>
      <c r="L17" s="347"/>
      <c r="M17" s="347"/>
      <c r="N17" s="347"/>
      <c r="O17" s="347"/>
      <c r="P17" s="347"/>
      <c r="Q17" s="347"/>
      <c r="R17" s="347"/>
      <c r="S17" s="347"/>
      <c r="T17" s="347"/>
      <c r="U17" s="347"/>
      <c r="V17" s="347"/>
      <c r="W17" s="347"/>
      <c r="X17" s="347"/>
      <c r="Y17" s="347"/>
      <c r="Z17" s="347"/>
      <c r="AA17" s="347"/>
      <c r="AB17" s="348"/>
      <c r="AC17" s="15"/>
    </row>
    <row r="18" spans="2:29" ht="23.25" customHeight="1" x14ac:dyDescent="0.2">
      <c r="B18" s="10"/>
      <c r="C18" s="344"/>
      <c r="D18" s="337" t="s">
        <v>77</v>
      </c>
      <c r="E18" s="337"/>
      <c r="F18" s="337"/>
      <c r="G18" s="109" t="s">
        <v>71</v>
      </c>
      <c r="H18" s="366" t="str">
        <f>依頼入力フォーム!G30</f>
        <v/>
      </c>
      <c r="I18" s="366"/>
      <c r="J18" s="319" t="str">
        <f>依頼入力フォーム!G31</f>
        <v/>
      </c>
      <c r="K18" s="319"/>
      <c r="L18" s="319"/>
      <c r="M18" s="319"/>
      <c r="N18" s="319"/>
      <c r="O18" s="319"/>
      <c r="P18" s="319"/>
      <c r="Q18" s="319"/>
      <c r="R18" s="319"/>
      <c r="S18" s="319"/>
      <c r="T18" s="319"/>
      <c r="U18" s="319"/>
      <c r="V18" s="319"/>
      <c r="W18" s="319"/>
      <c r="X18" s="319"/>
      <c r="Y18" s="319"/>
      <c r="Z18" s="319"/>
      <c r="AA18" s="319"/>
      <c r="AB18" s="320"/>
      <c r="AC18" s="15"/>
    </row>
    <row r="19" spans="2:29" ht="23.25" customHeight="1" x14ac:dyDescent="0.2">
      <c r="B19" s="10"/>
      <c r="C19" s="344"/>
      <c r="D19" s="279" t="s">
        <v>127</v>
      </c>
      <c r="E19" s="280"/>
      <c r="F19" s="281"/>
      <c r="G19" s="279" t="str">
        <f>IF(依頼入力フォーム!G35="","",依頼入力フォーム!G35)</f>
        <v/>
      </c>
      <c r="H19" s="281"/>
      <c r="I19" s="364" t="str">
        <f>IF(依頼入力フォーム!G35="","",IF(依頼入力フォーム!G35="E-mail",依頼入力フォーム!G36,IF(依頼入力フォーム!G35="FAX",依頼入力フォーム!G37,"-")))</f>
        <v/>
      </c>
      <c r="J19" s="364"/>
      <c r="K19" s="364"/>
      <c r="L19" s="364"/>
      <c r="M19" s="364"/>
      <c r="N19" s="364"/>
      <c r="O19" s="364"/>
      <c r="P19" s="364"/>
      <c r="Q19" s="364"/>
      <c r="R19" s="364"/>
      <c r="S19" s="364"/>
      <c r="T19" s="364"/>
      <c r="U19" s="364"/>
      <c r="V19" s="365" t="s">
        <v>133</v>
      </c>
      <c r="W19" s="365"/>
      <c r="X19" s="365"/>
      <c r="Y19" s="280" t="str">
        <f>IF(依頼入力フォーム!G38="","",依頼入力フォーム!G38)</f>
        <v/>
      </c>
      <c r="Z19" s="280"/>
      <c r="AA19" s="280"/>
      <c r="AB19" s="281"/>
      <c r="AC19" s="15"/>
    </row>
    <row r="20" spans="2:29" ht="11.25" customHeight="1" x14ac:dyDescent="0.15">
      <c r="B20" s="10"/>
      <c r="C20" s="16"/>
      <c r="D20" s="17" t="s">
        <v>78</v>
      </c>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5"/>
    </row>
    <row r="21" spans="2:29" ht="23.25" customHeight="1" x14ac:dyDescent="0.2">
      <c r="B21" s="10"/>
      <c r="C21" s="344" t="s">
        <v>79</v>
      </c>
      <c r="D21" s="357" t="s">
        <v>80</v>
      </c>
      <c r="E21" s="357"/>
      <c r="F21" s="357"/>
      <c r="G21" s="357"/>
      <c r="H21" s="357"/>
      <c r="I21" s="357"/>
      <c r="J21" s="359" t="str">
        <f>依頼入力フォーム!G42</f>
        <v/>
      </c>
      <c r="K21" s="359"/>
      <c r="L21" s="359"/>
      <c r="M21" s="359"/>
      <c r="N21" s="359"/>
      <c r="O21" s="359"/>
      <c r="P21" s="359"/>
      <c r="Q21" s="359"/>
      <c r="R21" s="359"/>
      <c r="S21" s="359"/>
      <c r="T21" s="359"/>
      <c r="U21" s="359"/>
      <c r="V21" s="359"/>
      <c r="W21" s="359"/>
      <c r="X21" s="359"/>
      <c r="Y21" s="359"/>
      <c r="Z21" s="359"/>
      <c r="AA21" s="359"/>
      <c r="AB21" s="359"/>
      <c r="AC21" s="15"/>
    </row>
    <row r="22" spans="2:29" ht="23.25" customHeight="1" x14ac:dyDescent="0.2">
      <c r="B22" s="10"/>
      <c r="C22" s="344"/>
      <c r="D22" s="285" t="s">
        <v>81</v>
      </c>
      <c r="E22" s="285"/>
      <c r="F22" s="285"/>
      <c r="G22" s="285"/>
      <c r="H22" s="285"/>
      <c r="I22" s="285"/>
      <c r="J22" s="359">
        <f>依頼入力フォーム!G43</f>
        <v>0</v>
      </c>
      <c r="K22" s="359"/>
      <c r="L22" s="359"/>
      <c r="M22" s="359"/>
      <c r="N22" s="359"/>
      <c r="O22" s="359"/>
      <c r="P22" s="359"/>
      <c r="Q22" s="359"/>
      <c r="R22" s="359"/>
      <c r="S22" s="359"/>
      <c r="T22" s="359"/>
      <c r="U22" s="359"/>
      <c r="V22" s="359"/>
      <c r="W22" s="359"/>
      <c r="X22" s="359"/>
      <c r="Y22" s="359"/>
      <c r="Z22" s="359"/>
      <c r="AA22" s="359"/>
      <c r="AB22" s="359"/>
      <c r="AC22" s="15"/>
    </row>
    <row r="23" spans="2:29" ht="23.25" customHeight="1" x14ac:dyDescent="0.2">
      <c r="B23" s="10"/>
      <c r="C23" s="344"/>
      <c r="D23" s="279" t="s">
        <v>85</v>
      </c>
      <c r="E23" s="280"/>
      <c r="F23" s="280"/>
      <c r="G23" s="280"/>
      <c r="H23" s="280"/>
      <c r="I23" s="281"/>
      <c r="J23" s="276">
        <f>依頼入力フォーム!G44</f>
        <v>0</v>
      </c>
      <c r="K23" s="277"/>
      <c r="L23" s="277"/>
      <c r="M23" s="277"/>
      <c r="N23" s="278"/>
      <c r="O23" s="363" t="s">
        <v>82</v>
      </c>
      <c r="P23" s="363"/>
      <c r="Q23" s="363"/>
      <c r="R23" s="273">
        <f>依頼入力フォーム!G45</f>
        <v>0</v>
      </c>
      <c r="S23" s="274"/>
      <c r="T23" s="274"/>
      <c r="U23" s="275"/>
      <c r="V23" s="360" t="s">
        <v>83</v>
      </c>
      <c r="W23" s="361"/>
      <c r="X23" s="362"/>
      <c r="Y23" s="273">
        <f>依頼入力フォーム!G46</f>
        <v>0</v>
      </c>
      <c r="Z23" s="274"/>
      <c r="AA23" s="274"/>
      <c r="AB23" s="275"/>
      <c r="AC23" s="15"/>
    </row>
    <row r="24" spans="2:29" ht="23.25" customHeight="1" x14ac:dyDescent="0.2">
      <c r="B24" s="10"/>
      <c r="C24" s="344"/>
      <c r="D24" s="358" t="s">
        <v>84</v>
      </c>
      <c r="E24" s="358"/>
      <c r="F24" s="358"/>
      <c r="G24" s="109" t="s">
        <v>71</v>
      </c>
      <c r="H24" s="366" t="str">
        <f>依頼入力フォーム!G47</f>
        <v/>
      </c>
      <c r="I24" s="366"/>
      <c r="J24" s="319" t="str">
        <f>依頼入力フォーム!G48</f>
        <v/>
      </c>
      <c r="K24" s="319"/>
      <c r="L24" s="319"/>
      <c r="M24" s="319"/>
      <c r="N24" s="319"/>
      <c r="O24" s="319"/>
      <c r="P24" s="319"/>
      <c r="Q24" s="319"/>
      <c r="R24" s="319"/>
      <c r="S24" s="319"/>
      <c r="T24" s="319"/>
      <c r="U24" s="319"/>
      <c r="V24" s="319"/>
      <c r="W24" s="319"/>
      <c r="X24" s="319"/>
      <c r="Y24" s="319"/>
      <c r="Z24" s="319"/>
      <c r="AA24" s="319"/>
      <c r="AB24" s="320"/>
      <c r="AC24" s="15"/>
    </row>
    <row r="25" spans="2:29" ht="7.05" customHeight="1" x14ac:dyDescent="0.2">
      <c r="B25" s="10"/>
      <c r="D25" s="107"/>
      <c r="E25" s="107"/>
      <c r="F25" s="107"/>
      <c r="G25" s="107"/>
      <c r="H25" s="107"/>
      <c r="I25" s="107"/>
      <c r="J25" s="107"/>
      <c r="K25" s="107"/>
      <c r="L25" s="107"/>
      <c r="M25" s="107"/>
      <c r="N25" s="107"/>
      <c r="O25" s="107"/>
      <c r="P25" s="107"/>
      <c r="Q25" s="18" t="s">
        <v>86</v>
      </c>
      <c r="R25" s="107"/>
      <c r="S25" s="107"/>
      <c r="T25" s="107"/>
      <c r="U25" s="107"/>
      <c r="V25" s="107"/>
      <c r="W25" s="107"/>
      <c r="X25" s="19"/>
      <c r="Y25" s="19"/>
      <c r="Z25" s="19"/>
      <c r="AA25" s="19"/>
      <c r="AB25" s="19"/>
      <c r="AC25" s="15"/>
    </row>
    <row r="26" spans="2:29" ht="18.600000000000001" customHeight="1" x14ac:dyDescent="0.2">
      <c r="B26" s="10"/>
      <c r="C26" s="282" t="s">
        <v>154</v>
      </c>
      <c r="D26" s="271"/>
      <c r="E26" s="271"/>
      <c r="F26" s="272"/>
      <c r="G26" s="283">
        <f>依頼入力フォーム!G54</f>
        <v>0</v>
      </c>
      <c r="H26" s="283"/>
      <c r="I26" s="283"/>
      <c r="J26" s="283"/>
      <c r="K26" s="115" t="s">
        <v>138</v>
      </c>
      <c r="L26" s="20"/>
      <c r="M26" s="20"/>
      <c r="N26" s="20"/>
      <c r="O26" s="20"/>
      <c r="P26" s="20"/>
      <c r="Q26" s="20"/>
      <c r="R26" s="112"/>
      <c r="S26" s="112"/>
      <c r="T26" s="286" t="s">
        <v>139</v>
      </c>
      <c r="U26" s="287"/>
      <c r="V26" s="284">
        <f>依頼入力フォーム!G53</f>
        <v>0</v>
      </c>
      <c r="W26" s="285"/>
      <c r="X26" s="285"/>
      <c r="Y26" s="285"/>
      <c r="Z26" s="285"/>
      <c r="AA26" s="285"/>
      <c r="AB26" s="285"/>
      <c r="AC26" s="15"/>
    </row>
    <row r="27" spans="2:29" ht="7.05" customHeight="1" x14ac:dyDescent="0.2">
      <c r="B27" s="10"/>
      <c r="AC27" s="15"/>
    </row>
    <row r="28" spans="2:29" s="20" customFormat="1" ht="15" customHeight="1" x14ac:dyDescent="0.2">
      <c r="B28" s="21"/>
      <c r="C28" s="22"/>
      <c r="D28" s="268" t="s">
        <v>87</v>
      </c>
      <c r="E28" s="269"/>
      <c r="F28" s="268" t="s">
        <v>155</v>
      </c>
      <c r="G28" s="269"/>
      <c r="H28" s="269"/>
      <c r="I28" s="269"/>
      <c r="J28" s="269"/>
      <c r="K28" s="270" t="s">
        <v>88</v>
      </c>
      <c r="L28" s="271"/>
      <c r="M28" s="271"/>
      <c r="N28" s="271"/>
      <c r="O28" s="272"/>
      <c r="P28" s="282" t="s">
        <v>89</v>
      </c>
      <c r="Q28" s="271"/>
      <c r="R28" s="271"/>
      <c r="S28" s="271"/>
      <c r="T28" s="271"/>
      <c r="U28" s="271"/>
      <c r="V28" s="271"/>
      <c r="W28" s="272"/>
      <c r="X28" s="271" t="s">
        <v>90</v>
      </c>
      <c r="Y28" s="271"/>
      <c r="Z28" s="271"/>
      <c r="AA28" s="271"/>
      <c r="AB28" s="272"/>
      <c r="AC28" s="23"/>
    </row>
    <row r="29" spans="2:29" ht="19.8" customHeight="1" x14ac:dyDescent="0.2">
      <c r="B29" s="10"/>
      <c r="C29" s="300" t="str">
        <f>IF(AND(依頼入力フォーム!X70="",依頼入力フォーム!Y70="", 依頼入力フォーム!Z70=""),"試料情報","試料情報※")</f>
        <v>試料情報</v>
      </c>
      <c r="D29" s="331" t="s">
        <v>45</v>
      </c>
      <c r="E29" s="332"/>
      <c r="F29" s="385">
        <f>依頼入力フォーム!C70</f>
        <v>0</v>
      </c>
      <c r="G29" s="386"/>
      <c r="H29" s="386"/>
      <c r="I29" s="386"/>
      <c r="J29" s="387"/>
      <c r="K29" s="309">
        <f>依頼入力フォーム!O70</f>
        <v>0</v>
      </c>
      <c r="L29" s="310"/>
      <c r="M29" s="310"/>
      <c r="N29" s="310"/>
      <c r="O29" s="311"/>
      <c r="P29" s="318">
        <f>依頼入力フォーム!I70</f>
        <v>0</v>
      </c>
      <c r="Q29" s="319"/>
      <c r="R29" s="319"/>
      <c r="S29" s="319"/>
      <c r="T29" s="319"/>
      <c r="U29" s="319"/>
      <c r="V29" s="319"/>
      <c r="W29" s="320"/>
      <c r="X29" s="396">
        <f>依頼入力フォーム!S70</f>
        <v>0</v>
      </c>
      <c r="Y29" s="397"/>
      <c r="Z29" s="397"/>
      <c r="AA29" s="397"/>
      <c r="AB29" s="398"/>
      <c r="AC29" s="15"/>
    </row>
    <row r="30" spans="2:29" ht="19.8" customHeight="1" x14ac:dyDescent="0.2">
      <c r="B30" s="10"/>
      <c r="C30" s="301"/>
      <c r="D30" s="333"/>
      <c r="E30" s="334"/>
      <c r="F30" s="388"/>
      <c r="G30" s="389"/>
      <c r="H30" s="389"/>
      <c r="I30" s="389"/>
      <c r="J30" s="390"/>
      <c r="K30" s="312"/>
      <c r="L30" s="313"/>
      <c r="M30" s="313"/>
      <c r="N30" s="313"/>
      <c r="O30" s="314"/>
      <c r="P30" s="318">
        <f>依頼入力フォーム!I71</f>
        <v>0</v>
      </c>
      <c r="Q30" s="319"/>
      <c r="R30" s="319"/>
      <c r="S30" s="319"/>
      <c r="T30" s="319"/>
      <c r="U30" s="319"/>
      <c r="V30" s="319"/>
      <c r="W30" s="320"/>
      <c r="X30" s="399"/>
      <c r="Y30" s="400"/>
      <c r="Z30" s="400"/>
      <c r="AA30" s="400"/>
      <c r="AB30" s="401"/>
      <c r="AC30" s="15"/>
    </row>
    <row r="31" spans="2:29" ht="19.8" customHeight="1" x14ac:dyDescent="0.2">
      <c r="B31" s="10"/>
      <c r="C31" s="301"/>
      <c r="D31" s="333"/>
      <c r="E31" s="334"/>
      <c r="F31" s="388"/>
      <c r="G31" s="389"/>
      <c r="H31" s="389"/>
      <c r="I31" s="389"/>
      <c r="J31" s="390"/>
      <c r="K31" s="312"/>
      <c r="L31" s="313"/>
      <c r="M31" s="313"/>
      <c r="N31" s="313"/>
      <c r="O31" s="314"/>
      <c r="P31" s="318">
        <f>依頼入力フォーム!I72</f>
        <v>0</v>
      </c>
      <c r="Q31" s="319"/>
      <c r="R31" s="319"/>
      <c r="S31" s="319"/>
      <c r="T31" s="319"/>
      <c r="U31" s="319"/>
      <c r="V31" s="319"/>
      <c r="W31" s="320"/>
      <c r="X31" s="399"/>
      <c r="Y31" s="400"/>
      <c r="Z31" s="400"/>
      <c r="AA31" s="400"/>
      <c r="AB31" s="401"/>
      <c r="AC31" s="15"/>
    </row>
    <row r="32" spans="2:29" ht="19.8" customHeight="1" x14ac:dyDescent="0.2">
      <c r="B32" s="10"/>
      <c r="C32" s="301"/>
      <c r="D32" s="333"/>
      <c r="E32" s="334"/>
      <c r="F32" s="388"/>
      <c r="G32" s="389"/>
      <c r="H32" s="389"/>
      <c r="I32" s="389"/>
      <c r="J32" s="390"/>
      <c r="K32" s="312"/>
      <c r="L32" s="313"/>
      <c r="M32" s="313"/>
      <c r="N32" s="313"/>
      <c r="O32" s="314"/>
      <c r="P32" s="318">
        <f>依頼入力フォーム!I73</f>
        <v>0</v>
      </c>
      <c r="Q32" s="319"/>
      <c r="R32" s="319"/>
      <c r="S32" s="319"/>
      <c r="T32" s="319"/>
      <c r="U32" s="319"/>
      <c r="V32" s="319"/>
      <c r="W32" s="320"/>
      <c r="X32" s="402"/>
      <c r="Y32" s="403"/>
      <c r="Z32" s="403"/>
      <c r="AA32" s="403"/>
      <c r="AB32" s="404"/>
      <c r="AC32" s="11"/>
    </row>
    <row r="33" spans="2:31" ht="23.25" customHeight="1" x14ac:dyDescent="0.2">
      <c r="B33" s="10"/>
      <c r="C33" s="302"/>
      <c r="D33" s="335"/>
      <c r="E33" s="336"/>
      <c r="F33" s="391"/>
      <c r="G33" s="392"/>
      <c r="H33" s="392"/>
      <c r="I33" s="392"/>
      <c r="J33" s="393"/>
      <c r="K33" s="315"/>
      <c r="L33" s="316"/>
      <c r="M33" s="316"/>
      <c r="N33" s="316"/>
      <c r="O33" s="317"/>
      <c r="P33" s="318">
        <f>依頼入力フォーム!I74</f>
        <v>0</v>
      </c>
      <c r="Q33" s="319"/>
      <c r="R33" s="319"/>
      <c r="S33" s="319"/>
      <c r="T33" s="319"/>
      <c r="U33" s="319"/>
      <c r="V33" s="319"/>
      <c r="W33" s="320"/>
      <c r="X33" s="86" t="s">
        <v>146</v>
      </c>
      <c r="Y33" s="87"/>
      <c r="Z33" s="405">
        <f>依頼入力フォーム!Q70</f>
        <v>0</v>
      </c>
      <c r="AA33" s="406"/>
      <c r="AB33" s="407"/>
      <c r="AC33" s="11"/>
    </row>
    <row r="34" spans="2:31" ht="13.5" customHeight="1" x14ac:dyDescent="0.2">
      <c r="B34" s="10"/>
      <c r="C34" s="24" t="s">
        <v>91</v>
      </c>
      <c r="D34" s="25" t="s">
        <v>143</v>
      </c>
      <c r="E34" s="25"/>
      <c r="F34" s="25"/>
      <c r="G34" s="25"/>
      <c r="H34" s="25"/>
      <c r="I34" s="25"/>
      <c r="J34" s="25"/>
      <c r="K34" s="26"/>
      <c r="L34" s="26"/>
      <c r="M34" s="26"/>
      <c r="N34" s="26"/>
      <c r="O34" s="26"/>
      <c r="P34" s="26"/>
      <c r="Q34" s="26"/>
      <c r="R34" s="26"/>
      <c r="S34" s="26"/>
      <c r="T34" s="27"/>
      <c r="U34" s="27"/>
      <c r="V34" s="27"/>
      <c r="W34" s="27"/>
      <c r="X34" s="27"/>
      <c r="Y34" s="27"/>
      <c r="Z34" s="27"/>
      <c r="AA34" s="27"/>
      <c r="AB34" s="27"/>
      <c r="AC34" s="15"/>
      <c r="AE34" s="113"/>
    </row>
    <row r="35" spans="2:31" ht="13.5" customHeight="1" x14ac:dyDescent="0.2">
      <c r="B35" s="10"/>
      <c r="C35" s="24" t="s">
        <v>92</v>
      </c>
      <c r="D35" s="28" t="s">
        <v>147</v>
      </c>
      <c r="E35" s="25"/>
      <c r="F35" s="25"/>
      <c r="G35" s="25"/>
      <c r="H35" s="25"/>
      <c r="I35" s="25"/>
      <c r="J35" s="25"/>
      <c r="K35" s="26"/>
      <c r="L35" s="26"/>
      <c r="M35" s="26"/>
      <c r="N35" s="26"/>
      <c r="O35" s="26"/>
      <c r="R35" s="25"/>
      <c r="S35" s="25"/>
      <c r="T35" s="25"/>
      <c r="U35" s="25"/>
      <c r="V35" s="27"/>
      <c r="W35" s="27"/>
      <c r="X35" s="27"/>
      <c r="Y35" s="27"/>
      <c r="Z35" s="27"/>
      <c r="AA35" s="27"/>
      <c r="AB35" s="27"/>
      <c r="AC35" s="15"/>
    </row>
    <row r="36" spans="2:31" ht="13.5" customHeight="1" x14ac:dyDescent="0.2">
      <c r="B36" s="10"/>
      <c r="C36" s="24" t="s">
        <v>93</v>
      </c>
      <c r="D36" s="25" t="s">
        <v>148</v>
      </c>
      <c r="E36" s="25"/>
      <c r="F36" s="25"/>
      <c r="G36" s="25"/>
      <c r="H36" s="25"/>
      <c r="I36" s="25"/>
      <c r="J36" s="25"/>
      <c r="K36" s="25"/>
      <c r="L36" s="25"/>
      <c r="M36" s="25"/>
      <c r="N36" s="25"/>
      <c r="O36" s="25"/>
      <c r="P36" s="25"/>
      <c r="R36" s="25"/>
      <c r="S36" s="25"/>
      <c r="T36" s="25"/>
      <c r="U36" s="25"/>
      <c r="V36" s="25"/>
      <c r="W36" s="25"/>
      <c r="X36" s="25"/>
      <c r="Y36" s="25"/>
      <c r="Z36" s="25"/>
      <c r="AA36" s="25"/>
      <c r="AB36" s="25"/>
      <c r="AC36" s="15"/>
    </row>
    <row r="37" spans="2:31" ht="13.5" customHeight="1" x14ac:dyDescent="0.2">
      <c r="B37" s="10"/>
      <c r="C37" s="24" t="s">
        <v>94</v>
      </c>
      <c r="D37" s="25" t="s">
        <v>95</v>
      </c>
      <c r="I37" s="25"/>
      <c r="J37" s="25"/>
      <c r="K37" s="25"/>
      <c r="L37" s="25"/>
      <c r="M37" s="25"/>
      <c r="N37" s="25"/>
      <c r="O37" s="25"/>
      <c r="P37" s="25"/>
      <c r="Q37" s="25"/>
      <c r="R37" s="25"/>
      <c r="S37" s="25"/>
      <c r="U37" s="25"/>
      <c r="V37" s="25"/>
      <c r="W37" s="25"/>
      <c r="X37" s="25"/>
      <c r="Y37" s="25"/>
      <c r="Z37" s="25"/>
      <c r="AA37" s="25"/>
      <c r="AB37" s="25"/>
      <c r="AC37" s="15"/>
    </row>
    <row r="38" spans="2:31" ht="25.5" customHeight="1" x14ac:dyDescent="0.2">
      <c r="B38" s="10"/>
      <c r="C38" s="373" t="s">
        <v>96</v>
      </c>
      <c r="D38" s="375">
        <f>依頼入力フォーム!G57</f>
        <v>0</v>
      </c>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7"/>
      <c r="AC38" s="15"/>
    </row>
    <row r="39" spans="2:31" ht="33.75" customHeight="1" x14ac:dyDescent="0.2">
      <c r="B39" s="10"/>
      <c r="C39" s="374"/>
      <c r="D39" s="378"/>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80"/>
      <c r="AC39" s="15"/>
    </row>
    <row r="40" spans="2:31" ht="6" customHeight="1" thickBot="1" x14ac:dyDescent="0.25">
      <c r="B40" s="29"/>
      <c r="C40" s="30"/>
      <c r="D40" s="31"/>
      <c r="E40" s="32"/>
      <c r="F40" s="32"/>
      <c r="G40" s="32"/>
      <c r="H40" s="32"/>
      <c r="I40" s="32"/>
      <c r="J40" s="32"/>
      <c r="K40" s="32"/>
      <c r="L40" s="32"/>
      <c r="M40" s="32"/>
      <c r="N40" s="32"/>
      <c r="O40" s="32"/>
      <c r="P40" s="32"/>
      <c r="Q40" s="32"/>
      <c r="R40" s="32"/>
      <c r="S40" s="32"/>
      <c r="T40" s="32"/>
      <c r="U40" s="32"/>
      <c r="V40" s="32"/>
      <c r="W40" s="32"/>
      <c r="X40" s="32"/>
      <c r="Y40" s="32"/>
      <c r="Z40" s="32"/>
      <c r="AA40" s="32"/>
      <c r="AB40" s="32"/>
      <c r="AC40" s="33"/>
    </row>
    <row r="41" spans="2:31" ht="5.85" customHeight="1" x14ac:dyDescent="0.2">
      <c r="C41" s="34"/>
      <c r="K41" s="25"/>
      <c r="L41" s="25"/>
      <c r="M41" s="25"/>
    </row>
    <row r="42" spans="2:31" x14ac:dyDescent="0.2">
      <c r="C42" s="35" t="s">
        <v>97</v>
      </c>
      <c r="D42" s="36"/>
      <c r="E42" s="37"/>
      <c r="F42" s="38"/>
      <c r="G42" s="38"/>
      <c r="H42" s="38"/>
      <c r="I42" s="38"/>
      <c r="J42" s="38"/>
      <c r="K42" s="38"/>
      <c r="L42" s="38"/>
      <c r="M42" s="38"/>
      <c r="N42" s="38"/>
      <c r="O42" s="38"/>
      <c r="P42" s="38"/>
      <c r="Q42" s="38"/>
      <c r="R42" s="38"/>
      <c r="S42" s="38"/>
      <c r="T42" s="38"/>
      <c r="U42" s="38"/>
      <c r="V42" s="38"/>
      <c r="W42" s="38"/>
      <c r="X42" s="38"/>
      <c r="Y42" s="38"/>
      <c r="Z42" s="38"/>
      <c r="AA42" s="38"/>
      <c r="AB42" s="39"/>
    </row>
    <row r="43" spans="2:31" s="25" customFormat="1" ht="13.05" customHeight="1" x14ac:dyDescent="0.2">
      <c r="C43" s="40" t="s">
        <v>149</v>
      </c>
      <c r="D43" s="41"/>
      <c r="AB43" s="42"/>
    </row>
    <row r="44" spans="2:31" s="25" customFormat="1" ht="13.05" customHeight="1" x14ac:dyDescent="0.2">
      <c r="C44" s="40" t="s">
        <v>144</v>
      </c>
      <c r="D44" s="41"/>
      <c r="AB44" s="42"/>
    </row>
    <row r="45" spans="2:31" s="25" customFormat="1" ht="13.05" customHeight="1" x14ac:dyDescent="0.2">
      <c r="C45" s="40" t="s">
        <v>150</v>
      </c>
      <c r="D45" s="41"/>
      <c r="AB45" s="42"/>
    </row>
    <row r="46" spans="2:31" s="25" customFormat="1" ht="13.05" customHeight="1" x14ac:dyDescent="0.2">
      <c r="C46" s="43" t="s">
        <v>98</v>
      </c>
      <c r="D46" s="44"/>
      <c r="E46" s="45"/>
      <c r="F46" s="45"/>
      <c r="G46" s="45"/>
      <c r="H46" s="45"/>
      <c r="I46" s="45"/>
      <c r="J46" s="45"/>
      <c r="K46" s="45"/>
      <c r="L46" s="45"/>
      <c r="M46" s="45"/>
      <c r="N46" s="45"/>
      <c r="O46" s="45"/>
      <c r="P46" s="45"/>
      <c r="Q46" s="45"/>
      <c r="R46" s="45"/>
      <c r="S46" s="45"/>
      <c r="T46" s="45"/>
      <c r="U46" s="45"/>
      <c r="V46" s="45"/>
      <c r="W46" s="45"/>
      <c r="X46" s="45"/>
      <c r="Y46" s="45"/>
      <c r="Z46" s="45"/>
      <c r="AA46" s="45"/>
      <c r="AB46" s="46"/>
    </row>
    <row r="47" spans="2:31" ht="5.85" customHeight="1" x14ac:dyDescent="0.2"/>
    <row r="48" spans="2:31" ht="17.100000000000001" customHeight="1" x14ac:dyDescent="0.2">
      <c r="C48" s="372" t="s">
        <v>151</v>
      </c>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row>
    <row r="49" spans="2:44" ht="18.75" customHeight="1" x14ac:dyDescent="0.2">
      <c r="C49" s="372"/>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row>
    <row r="50" spans="2:44" ht="8.25" customHeight="1" x14ac:dyDescent="0.2"/>
    <row r="51" spans="2:44" ht="20.100000000000001" customHeight="1" x14ac:dyDescent="0.2">
      <c r="R51" s="20"/>
      <c r="S51" s="84"/>
      <c r="T51" s="84"/>
      <c r="U51" s="84"/>
      <c r="V51" s="84"/>
      <c r="W51" s="84"/>
      <c r="X51" s="84"/>
      <c r="Y51" s="84"/>
      <c r="Z51" s="84"/>
      <c r="AA51" s="84"/>
      <c r="AI51" s="288"/>
      <c r="AJ51" s="288"/>
      <c r="AK51" s="288"/>
      <c r="AL51" s="288"/>
      <c r="AM51" s="288"/>
      <c r="AN51" s="288"/>
      <c r="AO51" s="288"/>
      <c r="AP51" s="288"/>
      <c r="AQ51" s="288"/>
    </row>
    <row r="52" spans="2:44" ht="20.100000000000001" customHeight="1" thickBot="1" x14ac:dyDescent="0.25">
      <c r="C52" s="47"/>
      <c r="D52" s="47" t="s">
        <v>99</v>
      </c>
      <c r="R52" s="20"/>
      <c r="S52" s="288" t="s">
        <v>100</v>
      </c>
      <c r="T52" s="288"/>
      <c r="U52" s="288"/>
      <c r="V52" s="288"/>
      <c r="W52" s="288"/>
      <c r="X52" s="288"/>
      <c r="Y52" s="288"/>
      <c r="Z52" s="288"/>
      <c r="AA52" s="288"/>
      <c r="AI52" s="20"/>
      <c r="AJ52" s="20"/>
      <c r="AK52" s="20"/>
      <c r="AL52" s="85"/>
      <c r="AM52" s="20"/>
      <c r="AN52" s="289"/>
      <c r="AO52" s="289"/>
      <c r="AP52" s="289"/>
      <c r="AQ52" s="289"/>
      <c r="AR52" s="289"/>
    </row>
    <row r="53" spans="2:44" ht="20.100000000000001" customHeight="1" x14ac:dyDescent="0.2">
      <c r="D53" s="20" t="s">
        <v>101</v>
      </c>
      <c r="H53" s="83"/>
      <c r="I53" s="83"/>
      <c r="J53" s="83"/>
      <c r="K53" s="83"/>
      <c r="L53" s="83"/>
      <c r="M53" s="83"/>
      <c r="N53" s="83"/>
      <c r="O53" s="83"/>
      <c r="P53" s="83"/>
      <c r="Q53" s="83"/>
      <c r="R53" s="83"/>
      <c r="S53" s="292" t="s">
        <v>102</v>
      </c>
      <c r="T53" s="293"/>
      <c r="U53" s="293"/>
      <c r="V53" s="293"/>
      <c r="W53" s="296"/>
      <c r="X53" s="296"/>
      <c r="Y53" s="296"/>
      <c r="Z53" s="296"/>
      <c r="AA53" s="296"/>
      <c r="AB53" s="297"/>
      <c r="AI53" s="20"/>
      <c r="AJ53" s="20"/>
      <c r="AK53" s="290"/>
      <c r="AL53" s="290"/>
      <c r="AM53" s="290"/>
      <c r="AN53" s="290"/>
      <c r="AO53" s="290"/>
      <c r="AP53" s="290"/>
      <c r="AQ53" s="290"/>
      <c r="AR53" s="290"/>
    </row>
    <row r="54" spans="2:44" ht="20.100000000000001" customHeight="1" thickBot="1" x14ac:dyDescent="0.25">
      <c r="D54" s="116" t="s">
        <v>109</v>
      </c>
      <c r="I54" s="48"/>
      <c r="S54" s="294"/>
      <c r="T54" s="295"/>
      <c r="U54" s="295"/>
      <c r="V54" s="295"/>
      <c r="W54" s="298"/>
      <c r="X54" s="298"/>
      <c r="Y54" s="298"/>
      <c r="Z54" s="298"/>
      <c r="AA54" s="298"/>
      <c r="AB54" s="299"/>
      <c r="AI54" s="291"/>
      <c r="AJ54" s="291"/>
      <c r="AK54" s="291"/>
      <c r="AL54" s="291"/>
      <c r="AM54" s="291"/>
      <c r="AN54" s="291"/>
      <c r="AO54" s="291"/>
      <c r="AP54" s="291"/>
      <c r="AQ54" s="291"/>
      <c r="AR54" s="291"/>
    </row>
    <row r="55" spans="2:44" ht="20.100000000000001" customHeight="1" x14ac:dyDescent="0.2">
      <c r="D55" s="20" t="s">
        <v>140</v>
      </c>
      <c r="H55" s="20"/>
      <c r="I55" s="48"/>
      <c r="S55" s="291"/>
      <c r="T55" s="291"/>
      <c r="U55" s="291"/>
      <c r="V55" s="291"/>
      <c r="W55" s="291"/>
      <c r="X55" s="291"/>
      <c r="Y55" s="291"/>
      <c r="Z55" s="291"/>
      <c r="AA55" s="291"/>
      <c r="AB55" s="291"/>
    </row>
    <row r="56" spans="2:44" ht="21.75" customHeight="1" x14ac:dyDescent="0.2">
      <c r="H56" s="20"/>
      <c r="I56" s="48"/>
      <c r="S56" s="108"/>
      <c r="T56" s="108"/>
      <c r="U56" s="108"/>
      <c r="V56" s="108"/>
      <c r="W56" s="108"/>
      <c r="X56" s="108"/>
      <c r="Y56" s="108"/>
      <c r="Z56" s="108"/>
      <c r="AA56" s="108"/>
      <c r="AB56" s="108"/>
    </row>
    <row r="57" spans="2:44" ht="30" customHeight="1" x14ac:dyDescent="0.2">
      <c r="Q57" s="383" t="s">
        <v>60</v>
      </c>
      <c r="R57" s="383"/>
      <c r="S57" s="383"/>
      <c r="T57" s="384">
        <f>T3</f>
        <v>0</v>
      </c>
      <c r="U57" s="384"/>
      <c r="V57" s="384"/>
      <c r="W57" s="384"/>
      <c r="X57" s="384"/>
      <c r="Y57" s="384"/>
      <c r="Z57" s="384"/>
      <c r="AA57" s="384"/>
      <c r="AB57" s="384"/>
      <c r="AC57" s="384"/>
    </row>
    <row r="58" spans="2:44" ht="21.75" customHeight="1" thickBot="1" x14ac:dyDescent="0.25">
      <c r="Q58" s="49"/>
      <c r="R58" s="49"/>
      <c r="S58" s="49"/>
      <c r="T58" s="50"/>
      <c r="U58" s="50"/>
      <c r="V58" s="50"/>
      <c r="W58" s="50"/>
      <c r="X58" s="50"/>
      <c r="Y58" s="50"/>
      <c r="Z58" s="50"/>
      <c r="AA58" s="50"/>
      <c r="AB58" s="50"/>
      <c r="AC58" s="50"/>
    </row>
    <row r="59" spans="2:44" ht="6" customHeight="1" x14ac:dyDescent="0.2">
      <c r="B59" s="6"/>
      <c r="C59" s="7"/>
      <c r="D59" s="7"/>
      <c r="E59" s="7"/>
      <c r="F59" s="7"/>
      <c r="G59" s="7"/>
      <c r="H59" s="7"/>
      <c r="I59" s="7"/>
      <c r="J59" s="7"/>
      <c r="K59" s="7"/>
      <c r="L59" s="7"/>
      <c r="M59" s="7"/>
      <c r="N59" s="7"/>
      <c r="O59" s="7"/>
      <c r="P59" s="7"/>
      <c r="AB59" s="51"/>
      <c r="AC59" s="15"/>
    </row>
    <row r="60" spans="2:44" ht="15" customHeight="1" x14ac:dyDescent="0.2">
      <c r="B60" s="10"/>
      <c r="C60" s="55"/>
      <c r="D60" s="381" t="s">
        <v>87</v>
      </c>
      <c r="E60" s="382"/>
      <c r="F60" s="381" t="s">
        <v>152</v>
      </c>
      <c r="G60" s="382"/>
      <c r="H60" s="382"/>
      <c r="I60" s="382"/>
      <c r="J60" s="382"/>
      <c r="K60" s="270" t="s">
        <v>103</v>
      </c>
      <c r="L60" s="271"/>
      <c r="M60" s="271"/>
      <c r="N60" s="271"/>
      <c r="O60" s="272"/>
      <c r="P60" s="279" t="s">
        <v>89</v>
      </c>
      <c r="Q60" s="280"/>
      <c r="R60" s="280"/>
      <c r="S60" s="280"/>
      <c r="T60" s="280"/>
      <c r="U60" s="280"/>
      <c r="V60" s="280"/>
      <c r="W60" s="281"/>
      <c r="X60" s="280" t="s">
        <v>104</v>
      </c>
      <c r="Y60" s="280"/>
      <c r="Z60" s="280"/>
      <c r="AA60" s="280"/>
      <c r="AB60" s="281"/>
      <c r="AC60" s="11"/>
    </row>
    <row r="61" spans="2:44" ht="21.75" customHeight="1" x14ac:dyDescent="0.2">
      <c r="B61" s="10"/>
      <c r="C61" s="300" t="str">
        <f>IF(AND(依頼入力フォーム!X75="",依頼入力フォーム!Y75="", 依頼入力フォーム!Z75=""),"試料情報","試料情報※")</f>
        <v>試料情報</v>
      </c>
      <c r="D61" s="303">
        <v>2</v>
      </c>
      <c r="E61" s="304"/>
      <c r="F61" s="321">
        <f>依頼入力フォーム!C75</f>
        <v>0</v>
      </c>
      <c r="G61" s="322"/>
      <c r="H61" s="322"/>
      <c r="I61" s="322"/>
      <c r="J61" s="323"/>
      <c r="K61" s="309">
        <f>依頼入力フォーム!O75</f>
        <v>0</v>
      </c>
      <c r="L61" s="310"/>
      <c r="M61" s="310"/>
      <c r="N61" s="310"/>
      <c r="O61" s="311"/>
      <c r="P61" s="318">
        <f>依頼入力フォーム!I75</f>
        <v>0</v>
      </c>
      <c r="Q61" s="319"/>
      <c r="R61" s="319"/>
      <c r="S61" s="319"/>
      <c r="T61" s="319"/>
      <c r="U61" s="319"/>
      <c r="V61" s="319"/>
      <c r="W61" s="320"/>
      <c r="X61" s="396">
        <f>依頼入力フォーム!S75</f>
        <v>0</v>
      </c>
      <c r="Y61" s="397"/>
      <c r="Z61" s="397"/>
      <c r="AA61" s="397"/>
      <c r="AB61" s="398"/>
      <c r="AC61" s="15"/>
    </row>
    <row r="62" spans="2:44" ht="21.75" customHeight="1" x14ac:dyDescent="0.2">
      <c r="B62" s="10"/>
      <c r="C62" s="301"/>
      <c r="D62" s="305"/>
      <c r="E62" s="306"/>
      <c r="F62" s="324"/>
      <c r="G62" s="325"/>
      <c r="H62" s="325"/>
      <c r="I62" s="325"/>
      <c r="J62" s="326"/>
      <c r="K62" s="312"/>
      <c r="L62" s="313"/>
      <c r="M62" s="313"/>
      <c r="N62" s="313"/>
      <c r="O62" s="314"/>
      <c r="P62" s="318">
        <f>依頼入力フォーム!I76</f>
        <v>0</v>
      </c>
      <c r="Q62" s="319"/>
      <c r="R62" s="319"/>
      <c r="S62" s="319"/>
      <c r="T62" s="319"/>
      <c r="U62" s="319"/>
      <c r="V62" s="319"/>
      <c r="W62" s="320"/>
      <c r="X62" s="399"/>
      <c r="Y62" s="400"/>
      <c r="Z62" s="400"/>
      <c r="AA62" s="400"/>
      <c r="AB62" s="401"/>
      <c r="AC62" s="15"/>
    </row>
    <row r="63" spans="2:44" ht="21.75" customHeight="1" x14ac:dyDescent="0.2">
      <c r="B63" s="10"/>
      <c r="C63" s="301"/>
      <c r="D63" s="305"/>
      <c r="E63" s="306"/>
      <c r="F63" s="324"/>
      <c r="G63" s="325"/>
      <c r="H63" s="325"/>
      <c r="I63" s="325"/>
      <c r="J63" s="326"/>
      <c r="K63" s="312"/>
      <c r="L63" s="313"/>
      <c r="M63" s="313"/>
      <c r="N63" s="313"/>
      <c r="O63" s="314"/>
      <c r="P63" s="318">
        <f>依頼入力フォーム!I77</f>
        <v>0</v>
      </c>
      <c r="Q63" s="319"/>
      <c r="R63" s="319"/>
      <c r="S63" s="319"/>
      <c r="T63" s="319"/>
      <c r="U63" s="319"/>
      <c r="V63" s="319"/>
      <c r="W63" s="320"/>
      <c r="X63" s="399"/>
      <c r="Y63" s="400"/>
      <c r="Z63" s="400"/>
      <c r="AA63" s="400"/>
      <c r="AB63" s="401"/>
      <c r="AC63" s="15"/>
    </row>
    <row r="64" spans="2:44" ht="21.75" customHeight="1" x14ac:dyDescent="0.2">
      <c r="B64" s="10"/>
      <c r="C64" s="301"/>
      <c r="D64" s="305"/>
      <c r="E64" s="306"/>
      <c r="F64" s="324"/>
      <c r="G64" s="325"/>
      <c r="H64" s="325"/>
      <c r="I64" s="325"/>
      <c r="J64" s="326"/>
      <c r="K64" s="312"/>
      <c r="L64" s="313"/>
      <c r="M64" s="313"/>
      <c r="N64" s="313"/>
      <c r="O64" s="314"/>
      <c r="P64" s="318">
        <f>依頼入力フォーム!I78</f>
        <v>0</v>
      </c>
      <c r="Q64" s="319"/>
      <c r="R64" s="319"/>
      <c r="S64" s="319"/>
      <c r="T64" s="319"/>
      <c r="U64" s="319"/>
      <c r="V64" s="319"/>
      <c r="W64" s="320"/>
      <c r="X64" s="399"/>
      <c r="Y64" s="400"/>
      <c r="Z64" s="400"/>
      <c r="AA64" s="400"/>
      <c r="AB64" s="401"/>
      <c r="AC64" s="11"/>
    </row>
    <row r="65" spans="2:29" ht="21.75" customHeight="1" x14ac:dyDescent="0.2">
      <c r="B65" s="10"/>
      <c r="C65" s="302"/>
      <c r="D65" s="307"/>
      <c r="E65" s="308"/>
      <c r="F65" s="327"/>
      <c r="G65" s="328"/>
      <c r="H65" s="328"/>
      <c r="I65" s="328"/>
      <c r="J65" s="329"/>
      <c r="K65" s="315"/>
      <c r="L65" s="316"/>
      <c r="M65" s="316"/>
      <c r="N65" s="316"/>
      <c r="O65" s="317"/>
      <c r="P65" s="318">
        <f>依頼入力フォーム!I79</f>
        <v>0</v>
      </c>
      <c r="Q65" s="319"/>
      <c r="R65" s="319"/>
      <c r="S65" s="319"/>
      <c r="T65" s="319"/>
      <c r="U65" s="319"/>
      <c r="V65" s="319"/>
      <c r="W65" s="320"/>
      <c r="X65" s="89" t="s">
        <v>153</v>
      </c>
      <c r="Y65" s="88"/>
      <c r="Z65" s="394" t="str">
        <f>IF(依頼入力フォーム!Q75="","",依頼入力フォーム!Q75)</f>
        <v/>
      </c>
      <c r="AA65" s="394"/>
      <c r="AB65" s="395"/>
      <c r="AC65" s="11"/>
    </row>
    <row r="66" spans="2:29" ht="21.75" customHeight="1" x14ac:dyDescent="0.2">
      <c r="B66" s="10"/>
      <c r="C66" s="300" t="str">
        <f>IF(AND(依頼入力フォーム!X80="",依頼入力フォーム!Y80="", 依頼入力フォーム!Z80=""),"試料情報","試料情報※")</f>
        <v>試料情報</v>
      </c>
      <c r="D66" s="303">
        <v>3</v>
      </c>
      <c r="E66" s="304"/>
      <c r="F66" s="321">
        <f>依頼入力フォーム!C80</f>
        <v>0</v>
      </c>
      <c r="G66" s="322"/>
      <c r="H66" s="322"/>
      <c r="I66" s="322"/>
      <c r="J66" s="323"/>
      <c r="K66" s="309">
        <f>依頼入力フォーム!O80</f>
        <v>0</v>
      </c>
      <c r="L66" s="310"/>
      <c r="M66" s="310"/>
      <c r="N66" s="310"/>
      <c r="O66" s="311"/>
      <c r="P66" s="318" t="str">
        <f>依頼入力フォーム!I80</f>
        <v/>
      </c>
      <c r="Q66" s="319"/>
      <c r="R66" s="319"/>
      <c r="S66" s="319"/>
      <c r="T66" s="319"/>
      <c r="U66" s="319"/>
      <c r="V66" s="319"/>
      <c r="W66" s="320"/>
      <c r="X66" s="396">
        <f>依頼入力フォーム!S80</f>
        <v>0</v>
      </c>
      <c r="Y66" s="397"/>
      <c r="Z66" s="397"/>
      <c r="AA66" s="397"/>
      <c r="AB66" s="398"/>
      <c r="AC66" s="15"/>
    </row>
    <row r="67" spans="2:29" ht="21.75" customHeight="1" x14ac:dyDescent="0.2">
      <c r="B67" s="10"/>
      <c r="C67" s="301"/>
      <c r="D67" s="305"/>
      <c r="E67" s="306"/>
      <c r="F67" s="324"/>
      <c r="G67" s="325"/>
      <c r="H67" s="325"/>
      <c r="I67" s="325"/>
      <c r="J67" s="326"/>
      <c r="K67" s="312"/>
      <c r="L67" s="313"/>
      <c r="M67" s="313"/>
      <c r="N67" s="313"/>
      <c r="O67" s="314"/>
      <c r="P67" s="318" t="str">
        <f>依頼入力フォーム!I81</f>
        <v/>
      </c>
      <c r="Q67" s="319"/>
      <c r="R67" s="319"/>
      <c r="S67" s="319"/>
      <c r="T67" s="319"/>
      <c r="U67" s="319"/>
      <c r="V67" s="319"/>
      <c r="W67" s="320"/>
      <c r="X67" s="399"/>
      <c r="Y67" s="400"/>
      <c r="Z67" s="400"/>
      <c r="AA67" s="400"/>
      <c r="AB67" s="401"/>
      <c r="AC67" s="15"/>
    </row>
    <row r="68" spans="2:29" ht="21.75" customHeight="1" x14ac:dyDescent="0.2">
      <c r="B68" s="10"/>
      <c r="C68" s="301"/>
      <c r="D68" s="305"/>
      <c r="E68" s="306"/>
      <c r="F68" s="324"/>
      <c r="G68" s="325"/>
      <c r="H68" s="325"/>
      <c r="I68" s="325"/>
      <c r="J68" s="326"/>
      <c r="K68" s="312"/>
      <c r="L68" s="313"/>
      <c r="M68" s="313"/>
      <c r="N68" s="313"/>
      <c r="O68" s="314"/>
      <c r="P68" s="318" t="str">
        <f>依頼入力フォーム!I82</f>
        <v/>
      </c>
      <c r="Q68" s="319"/>
      <c r="R68" s="319"/>
      <c r="S68" s="319"/>
      <c r="T68" s="319"/>
      <c r="U68" s="319"/>
      <c r="V68" s="319"/>
      <c r="W68" s="320"/>
      <c r="X68" s="399"/>
      <c r="Y68" s="400"/>
      <c r="Z68" s="400"/>
      <c r="AA68" s="400"/>
      <c r="AB68" s="401"/>
      <c r="AC68" s="15"/>
    </row>
    <row r="69" spans="2:29" ht="21.75" customHeight="1" x14ac:dyDescent="0.2">
      <c r="B69" s="10"/>
      <c r="C69" s="301"/>
      <c r="D69" s="305"/>
      <c r="E69" s="306"/>
      <c r="F69" s="324"/>
      <c r="G69" s="325"/>
      <c r="H69" s="325"/>
      <c r="I69" s="325"/>
      <c r="J69" s="326"/>
      <c r="K69" s="312"/>
      <c r="L69" s="313"/>
      <c r="M69" s="313"/>
      <c r="N69" s="313"/>
      <c r="O69" s="314"/>
      <c r="P69" s="318" t="str">
        <f>依頼入力フォーム!I83</f>
        <v/>
      </c>
      <c r="Q69" s="319"/>
      <c r="R69" s="319"/>
      <c r="S69" s="319"/>
      <c r="T69" s="319"/>
      <c r="U69" s="319"/>
      <c r="V69" s="319"/>
      <c r="W69" s="320"/>
      <c r="X69" s="399"/>
      <c r="Y69" s="400"/>
      <c r="Z69" s="400"/>
      <c r="AA69" s="400"/>
      <c r="AB69" s="401"/>
      <c r="AC69" s="11"/>
    </row>
    <row r="70" spans="2:29" ht="21.75" customHeight="1" x14ac:dyDescent="0.2">
      <c r="B70" s="10"/>
      <c r="C70" s="302"/>
      <c r="D70" s="307"/>
      <c r="E70" s="308"/>
      <c r="F70" s="327"/>
      <c r="G70" s="328"/>
      <c r="H70" s="328"/>
      <c r="I70" s="328"/>
      <c r="J70" s="329"/>
      <c r="K70" s="315"/>
      <c r="L70" s="316"/>
      <c r="M70" s="316"/>
      <c r="N70" s="316"/>
      <c r="O70" s="317"/>
      <c r="P70" s="318" t="str">
        <f>依頼入力フォーム!I84</f>
        <v/>
      </c>
      <c r="Q70" s="319"/>
      <c r="R70" s="319"/>
      <c r="S70" s="319"/>
      <c r="T70" s="319"/>
      <c r="U70" s="319"/>
      <c r="V70" s="319"/>
      <c r="W70" s="320"/>
      <c r="X70" s="89" t="s">
        <v>153</v>
      </c>
      <c r="Y70" s="88"/>
      <c r="Z70" s="394" t="str">
        <f>IF(依頼入力フォーム!Q80="","",依頼入力フォーム!Q80)</f>
        <v/>
      </c>
      <c r="AA70" s="394"/>
      <c r="AB70" s="395"/>
      <c r="AC70" s="11"/>
    </row>
    <row r="71" spans="2:29" ht="21.75" customHeight="1" x14ac:dyDescent="0.2">
      <c r="B71" s="10"/>
      <c r="C71" s="300" t="str">
        <f>IF(AND(依頼入力フォーム!X85="",依頼入力フォーム!Y85="", 依頼入力フォーム!Z85=""),"試料情報","試料情報※")</f>
        <v>試料情報</v>
      </c>
      <c r="D71" s="303">
        <v>4</v>
      </c>
      <c r="E71" s="304"/>
      <c r="F71" s="321">
        <f>依頼入力フォーム!C85</f>
        <v>0</v>
      </c>
      <c r="G71" s="322"/>
      <c r="H71" s="322"/>
      <c r="I71" s="322"/>
      <c r="J71" s="323"/>
      <c r="K71" s="309">
        <f>依頼入力フォーム!O85</f>
        <v>0</v>
      </c>
      <c r="L71" s="310"/>
      <c r="M71" s="310"/>
      <c r="N71" s="310"/>
      <c r="O71" s="311"/>
      <c r="P71" s="318" t="str">
        <f>依頼入力フォーム!I85</f>
        <v/>
      </c>
      <c r="Q71" s="319"/>
      <c r="R71" s="319"/>
      <c r="S71" s="319"/>
      <c r="T71" s="319"/>
      <c r="U71" s="319"/>
      <c r="V71" s="319"/>
      <c r="W71" s="320"/>
      <c r="X71" s="396">
        <f>依頼入力フォーム!S85</f>
        <v>0</v>
      </c>
      <c r="Y71" s="397"/>
      <c r="Z71" s="397"/>
      <c r="AA71" s="397"/>
      <c r="AB71" s="398"/>
      <c r="AC71" s="15"/>
    </row>
    <row r="72" spans="2:29" ht="21.75" customHeight="1" x14ac:dyDescent="0.2">
      <c r="B72" s="10"/>
      <c r="C72" s="301"/>
      <c r="D72" s="305"/>
      <c r="E72" s="306"/>
      <c r="F72" s="324"/>
      <c r="G72" s="325"/>
      <c r="H72" s="325"/>
      <c r="I72" s="325"/>
      <c r="J72" s="326"/>
      <c r="K72" s="312"/>
      <c r="L72" s="313"/>
      <c r="M72" s="313"/>
      <c r="N72" s="313"/>
      <c r="O72" s="314"/>
      <c r="P72" s="318" t="str">
        <f>依頼入力フォーム!I86</f>
        <v/>
      </c>
      <c r="Q72" s="319"/>
      <c r="R72" s="319"/>
      <c r="S72" s="319"/>
      <c r="T72" s="319"/>
      <c r="U72" s="319"/>
      <c r="V72" s="319"/>
      <c r="W72" s="320"/>
      <c r="X72" s="399"/>
      <c r="Y72" s="400"/>
      <c r="Z72" s="400"/>
      <c r="AA72" s="400"/>
      <c r="AB72" s="401"/>
      <c r="AC72" s="15"/>
    </row>
    <row r="73" spans="2:29" ht="21.75" customHeight="1" x14ac:dyDescent="0.2">
      <c r="B73" s="10"/>
      <c r="C73" s="301"/>
      <c r="D73" s="305"/>
      <c r="E73" s="306"/>
      <c r="F73" s="324"/>
      <c r="G73" s="325"/>
      <c r="H73" s="325"/>
      <c r="I73" s="325"/>
      <c r="J73" s="326"/>
      <c r="K73" s="312"/>
      <c r="L73" s="313"/>
      <c r="M73" s="313"/>
      <c r="N73" s="313"/>
      <c r="O73" s="314"/>
      <c r="P73" s="318" t="str">
        <f>依頼入力フォーム!I87</f>
        <v/>
      </c>
      <c r="Q73" s="319"/>
      <c r="R73" s="319"/>
      <c r="S73" s="319"/>
      <c r="T73" s="319"/>
      <c r="U73" s="319"/>
      <c r="V73" s="319"/>
      <c r="W73" s="320"/>
      <c r="X73" s="399"/>
      <c r="Y73" s="400"/>
      <c r="Z73" s="400"/>
      <c r="AA73" s="400"/>
      <c r="AB73" s="401"/>
      <c r="AC73" s="15"/>
    </row>
    <row r="74" spans="2:29" ht="21.75" customHeight="1" x14ac:dyDescent="0.2">
      <c r="B74" s="10"/>
      <c r="C74" s="301"/>
      <c r="D74" s="305"/>
      <c r="E74" s="306"/>
      <c r="F74" s="324"/>
      <c r="G74" s="325"/>
      <c r="H74" s="325"/>
      <c r="I74" s="325"/>
      <c r="J74" s="326"/>
      <c r="K74" s="312"/>
      <c r="L74" s="313"/>
      <c r="M74" s="313"/>
      <c r="N74" s="313"/>
      <c r="O74" s="314"/>
      <c r="P74" s="318" t="str">
        <f>依頼入力フォーム!I88</f>
        <v/>
      </c>
      <c r="Q74" s="319"/>
      <c r="R74" s="319"/>
      <c r="S74" s="319"/>
      <c r="T74" s="319"/>
      <c r="U74" s="319"/>
      <c r="V74" s="319"/>
      <c r="W74" s="320"/>
      <c r="X74" s="399"/>
      <c r="Y74" s="400"/>
      <c r="Z74" s="400"/>
      <c r="AA74" s="400"/>
      <c r="AB74" s="401"/>
      <c r="AC74" s="11"/>
    </row>
    <row r="75" spans="2:29" ht="21.75" customHeight="1" x14ac:dyDescent="0.2">
      <c r="B75" s="10"/>
      <c r="C75" s="302"/>
      <c r="D75" s="307"/>
      <c r="E75" s="308"/>
      <c r="F75" s="327"/>
      <c r="G75" s="328"/>
      <c r="H75" s="328"/>
      <c r="I75" s="328"/>
      <c r="J75" s="329"/>
      <c r="K75" s="315"/>
      <c r="L75" s="316"/>
      <c r="M75" s="316"/>
      <c r="N75" s="316"/>
      <c r="O75" s="317"/>
      <c r="P75" s="318" t="str">
        <f>依頼入力フォーム!I89</f>
        <v/>
      </c>
      <c r="Q75" s="319"/>
      <c r="R75" s="319"/>
      <c r="S75" s="319"/>
      <c r="T75" s="319"/>
      <c r="U75" s="319"/>
      <c r="V75" s="319"/>
      <c r="W75" s="320"/>
      <c r="X75" s="89" t="s">
        <v>153</v>
      </c>
      <c r="Y75" s="88"/>
      <c r="Z75" s="394" t="str">
        <f>IF(依頼入力フォーム!Q85="","",依頼入力フォーム!Q85)</f>
        <v/>
      </c>
      <c r="AA75" s="394"/>
      <c r="AB75" s="395"/>
      <c r="AC75" s="11"/>
    </row>
    <row r="76" spans="2:29" ht="21.75" customHeight="1" x14ac:dyDescent="0.2">
      <c r="B76" s="10"/>
      <c r="C76" s="300" t="str">
        <f>IF(AND(依頼入力フォーム!X90="",依頼入力フォーム!Y90="", 依頼入力フォーム!Z90=""),"試料情報","試料情報※")</f>
        <v>試料情報</v>
      </c>
      <c r="D76" s="303">
        <v>5</v>
      </c>
      <c r="E76" s="304"/>
      <c r="F76" s="321">
        <f>依頼入力フォーム!C90</f>
        <v>0</v>
      </c>
      <c r="G76" s="322"/>
      <c r="H76" s="322"/>
      <c r="I76" s="322"/>
      <c r="J76" s="323"/>
      <c r="K76" s="309">
        <f>依頼入力フォーム!O90</f>
        <v>0</v>
      </c>
      <c r="L76" s="310"/>
      <c r="M76" s="310"/>
      <c r="N76" s="310"/>
      <c r="O76" s="311"/>
      <c r="P76" s="318" t="str">
        <f>依頼入力フォーム!I90</f>
        <v/>
      </c>
      <c r="Q76" s="319"/>
      <c r="R76" s="319"/>
      <c r="S76" s="319"/>
      <c r="T76" s="319"/>
      <c r="U76" s="319"/>
      <c r="V76" s="319"/>
      <c r="W76" s="320"/>
      <c r="X76" s="396">
        <f>依頼入力フォーム!S90</f>
        <v>0</v>
      </c>
      <c r="Y76" s="397"/>
      <c r="Z76" s="397"/>
      <c r="AA76" s="397"/>
      <c r="AB76" s="398"/>
      <c r="AC76" s="15"/>
    </row>
    <row r="77" spans="2:29" ht="21.75" customHeight="1" x14ac:dyDescent="0.2">
      <c r="B77" s="10"/>
      <c r="C77" s="301"/>
      <c r="D77" s="305"/>
      <c r="E77" s="306"/>
      <c r="F77" s="324"/>
      <c r="G77" s="325"/>
      <c r="H77" s="325"/>
      <c r="I77" s="325"/>
      <c r="J77" s="326"/>
      <c r="K77" s="312"/>
      <c r="L77" s="313"/>
      <c r="M77" s="313"/>
      <c r="N77" s="313"/>
      <c r="O77" s="314"/>
      <c r="P77" s="318" t="str">
        <f>依頼入力フォーム!I91</f>
        <v/>
      </c>
      <c r="Q77" s="319"/>
      <c r="R77" s="319"/>
      <c r="S77" s="319"/>
      <c r="T77" s="319"/>
      <c r="U77" s="319"/>
      <c r="V77" s="319"/>
      <c r="W77" s="320"/>
      <c r="X77" s="399"/>
      <c r="Y77" s="400"/>
      <c r="Z77" s="400"/>
      <c r="AA77" s="400"/>
      <c r="AB77" s="401"/>
      <c r="AC77" s="15"/>
    </row>
    <row r="78" spans="2:29" ht="21.75" customHeight="1" x14ac:dyDescent="0.2">
      <c r="B78" s="10"/>
      <c r="C78" s="301"/>
      <c r="D78" s="305"/>
      <c r="E78" s="306"/>
      <c r="F78" s="324"/>
      <c r="G78" s="325"/>
      <c r="H78" s="325"/>
      <c r="I78" s="325"/>
      <c r="J78" s="326"/>
      <c r="K78" s="312"/>
      <c r="L78" s="313"/>
      <c r="M78" s="313"/>
      <c r="N78" s="313"/>
      <c r="O78" s="314"/>
      <c r="P78" s="318" t="str">
        <f>依頼入力フォーム!I92</f>
        <v/>
      </c>
      <c r="Q78" s="319"/>
      <c r="R78" s="319"/>
      <c r="S78" s="319"/>
      <c r="T78" s="319"/>
      <c r="U78" s="319"/>
      <c r="V78" s="319"/>
      <c r="W78" s="320"/>
      <c r="X78" s="399"/>
      <c r="Y78" s="400"/>
      <c r="Z78" s="400"/>
      <c r="AA78" s="400"/>
      <c r="AB78" s="401"/>
      <c r="AC78" s="15"/>
    </row>
    <row r="79" spans="2:29" ht="21.75" customHeight="1" x14ac:dyDescent="0.2">
      <c r="B79" s="10"/>
      <c r="C79" s="301"/>
      <c r="D79" s="305"/>
      <c r="E79" s="306"/>
      <c r="F79" s="324"/>
      <c r="G79" s="325"/>
      <c r="H79" s="325"/>
      <c r="I79" s="325"/>
      <c r="J79" s="326"/>
      <c r="K79" s="312"/>
      <c r="L79" s="313"/>
      <c r="M79" s="313"/>
      <c r="N79" s="313"/>
      <c r="O79" s="314"/>
      <c r="P79" s="318" t="str">
        <f>依頼入力フォーム!I93</f>
        <v/>
      </c>
      <c r="Q79" s="319"/>
      <c r="R79" s="319"/>
      <c r="S79" s="319"/>
      <c r="T79" s="319"/>
      <c r="U79" s="319"/>
      <c r="V79" s="319"/>
      <c r="W79" s="320"/>
      <c r="X79" s="399"/>
      <c r="Y79" s="400"/>
      <c r="Z79" s="400"/>
      <c r="AA79" s="400"/>
      <c r="AB79" s="401"/>
      <c r="AC79" s="11"/>
    </row>
    <row r="80" spans="2:29" ht="21.75" customHeight="1" x14ac:dyDescent="0.2">
      <c r="B80" s="10"/>
      <c r="C80" s="302"/>
      <c r="D80" s="307"/>
      <c r="E80" s="308"/>
      <c r="F80" s="327"/>
      <c r="G80" s="328"/>
      <c r="H80" s="328"/>
      <c r="I80" s="328"/>
      <c r="J80" s="329"/>
      <c r="K80" s="315"/>
      <c r="L80" s="316"/>
      <c r="M80" s="316"/>
      <c r="N80" s="316"/>
      <c r="O80" s="317"/>
      <c r="P80" s="318" t="str">
        <f>依頼入力フォーム!I94</f>
        <v/>
      </c>
      <c r="Q80" s="319"/>
      <c r="R80" s="319"/>
      <c r="S80" s="319"/>
      <c r="T80" s="319"/>
      <c r="U80" s="319"/>
      <c r="V80" s="319"/>
      <c r="W80" s="320"/>
      <c r="X80" s="89" t="s">
        <v>153</v>
      </c>
      <c r="Y80" s="88"/>
      <c r="Z80" s="394" t="str">
        <f>IF(依頼入力フォーム!Q90="","",依頼入力フォーム!Q90)</f>
        <v/>
      </c>
      <c r="AA80" s="394"/>
      <c r="AB80" s="395"/>
      <c r="AC80" s="11"/>
    </row>
    <row r="81" spans="2:29" ht="21.75" customHeight="1" x14ac:dyDescent="0.2">
      <c r="B81" s="10"/>
      <c r="C81" s="300" t="str">
        <f>IF(AND(依頼入力フォーム!X95="",依頼入力フォーム!Y95="", 依頼入力フォーム!Z95=""),"試料情報","試料情報※")</f>
        <v>試料情報</v>
      </c>
      <c r="D81" s="303">
        <v>6</v>
      </c>
      <c r="E81" s="304"/>
      <c r="F81" s="321">
        <f>依頼入力フォーム!C95</f>
        <v>0</v>
      </c>
      <c r="G81" s="322"/>
      <c r="H81" s="322"/>
      <c r="I81" s="322"/>
      <c r="J81" s="323"/>
      <c r="K81" s="309">
        <f>依頼入力フォーム!O95</f>
        <v>0</v>
      </c>
      <c r="L81" s="310"/>
      <c r="M81" s="310"/>
      <c r="N81" s="310"/>
      <c r="O81" s="311"/>
      <c r="P81" s="318" t="str">
        <f>依頼入力フォーム!I95</f>
        <v/>
      </c>
      <c r="Q81" s="319"/>
      <c r="R81" s="319"/>
      <c r="S81" s="319"/>
      <c r="T81" s="319"/>
      <c r="U81" s="319"/>
      <c r="V81" s="319"/>
      <c r="W81" s="320"/>
      <c r="X81" s="396">
        <f>依頼入力フォーム!S95</f>
        <v>0</v>
      </c>
      <c r="Y81" s="397"/>
      <c r="Z81" s="397"/>
      <c r="AA81" s="397"/>
      <c r="AB81" s="398"/>
      <c r="AC81" s="15"/>
    </row>
    <row r="82" spans="2:29" ht="21.75" customHeight="1" x14ac:dyDescent="0.2">
      <c r="B82" s="10"/>
      <c r="C82" s="301"/>
      <c r="D82" s="305"/>
      <c r="E82" s="306"/>
      <c r="F82" s="324"/>
      <c r="G82" s="325"/>
      <c r="H82" s="325"/>
      <c r="I82" s="325"/>
      <c r="J82" s="326"/>
      <c r="K82" s="312"/>
      <c r="L82" s="313"/>
      <c r="M82" s="313"/>
      <c r="N82" s="313"/>
      <c r="O82" s="314"/>
      <c r="P82" s="318" t="str">
        <f>依頼入力フォーム!I96</f>
        <v/>
      </c>
      <c r="Q82" s="319"/>
      <c r="R82" s="319"/>
      <c r="S82" s="319"/>
      <c r="T82" s="319"/>
      <c r="U82" s="319"/>
      <c r="V82" s="319"/>
      <c r="W82" s="320"/>
      <c r="X82" s="399"/>
      <c r="Y82" s="400"/>
      <c r="Z82" s="400"/>
      <c r="AA82" s="400"/>
      <c r="AB82" s="401"/>
      <c r="AC82" s="15"/>
    </row>
    <row r="83" spans="2:29" ht="21.75" customHeight="1" x14ac:dyDescent="0.2">
      <c r="B83" s="10"/>
      <c r="C83" s="301"/>
      <c r="D83" s="305"/>
      <c r="E83" s="306"/>
      <c r="F83" s="324"/>
      <c r="G83" s="325"/>
      <c r="H83" s="325"/>
      <c r="I83" s="325"/>
      <c r="J83" s="326"/>
      <c r="K83" s="312"/>
      <c r="L83" s="313"/>
      <c r="M83" s="313"/>
      <c r="N83" s="313"/>
      <c r="O83" s="314"/>
      <c r="P83" s="318" t="str">
        <f>依頼入力フォーム!I97</f>
        <v/>
      </c>
      <c r="Q83" s="319"/>
      <c r="R83" s="319"/>
      <c r="S83" s="319"/>
      <c r="T83" s="319"/>
      <c r="U83" s="319"/>
      <c r="V83" s="319"/>
      <c r="W83" s="320"/>
      <c r="X83" s="399"/>
      <c r="Y83" s="400"/>
      <c r="Z83" s="400"/>
      <c r="AA83" s="400"/>
      <c r="AB83" s="401"/>
      <c r="AC83" s="15"/>
    </row>
    <row r="84" spans="2:29" ht="21.75" customHeight="1" x14ac:dyDescent="0.2">
      <c r="B84" s="10"/>
      <c r="C84" s="301"/>
      <c r="D84" s="305"/>
      <c r="E84" s="306"/>
      <c r="F84" s="324"/>
      <c r="G84" s="325"/>
      <c r="H84" s="325"/>
      <c r="I84" s="325"/>
      <c r="J84" s="326"/>
      <c r="K84" s="312"/>
      <c r="L84" s="313"/>
      <c r="M84" s="313"/>
      <c r="N84" s="313"/>
      <c r="O84" s="314"/>
      <c r="P84" s="318" t="str">
        <f>依頼入力フォーム!I98</f>
        <v/>
      </c>
      <c r="Q84" s="319"/>
      <c r="R84" s="319"/>
      <c r="S84" s="319"/>
      <c r="T84" s="319"/>
      <c r="U84" s="319"/>
      <c r="V84" s="319"/>
      <c r="W84" s="320"/>
      <c r="X84" s="399"/>
      <c r="Y84" s="400"/>
      <c r="Z84" s="400"/>
      <c r="AA84" s="400"/>
      <c r="AB84" s="401"/>
      <c r="AC84" s="11"/>
    </row>
    <row r="85" spans="2:29" ht="21.75" customHeight="1" x14ac:dyDescent="0.2">
      <c r="B85" s="10"/>
      <c r="C85" s="302"/>
      <c r="D85" s="307"/>
      <c r="E85" s="308"/>
      <c r="F85" s="327"/>
      <c r="G85" s="328"/>
      <c r="H85" s="328"/>
      <c r="I85" s="328"/>
      <c r="J85" s="329"/>
      <c r="K85" s="315"/>
      <c r="L85" s="316"/>
      <c r="M85" s="316"/>
      <c r="N85" s="316"/>
      <c r="O85" s="317"/>
      <c r="P85" s="318" t="str">
        <f>依頼入力フォーム!I99</f>
        <v/>
      </c>
      <c r="Q85" s="319"/>
      <c r="R85" s="319"/>
      <c r="S85" s="319"/>
      <c r="T85" s="319"/>
      <c r="U85" s="319"/>
      <c r="V85" s="319"/>
      <c r="W85" s="320"/>
      <c r="X85" s="89" t="s">
        <v>153</v>
      </c>
      <c r="Y85" s="88"/>
      <c r="Z85" s="394" t="str">
        <f>IF(依頼入力フォーム!Q95="","",依頼入力フォーム!Q95)</f>
        <v/>
      </c>
      <c r="AA85" s="394"/>
      <c r="AB85" s="395"/>
      <c r="AC85" s="11"/>
    </row>
    <row r="86" spans="2:29" ht="21.75" customHeight="1" x14ac:dyDescent="0.2">
      <c r="B86" s="10"/>
      <c r="C86" s="300" t="str">
        <f>IF(AND(依頼入力フォーム!X100="",依頼入力フォーム!Y100="", 依頼入力フォーム!Z100=""),"試料情報","試料情報※")</f>
        <v>試料情報</v>
      </c>
      <c r="D86" s="303">
        <v>7</v>
      </c>
      <c r="E86" s="304"/>
      <c r="F86" s="321">
        <f>依頼入力フォーム!C100</f>
        <v>0</v>
      </c>
      <c r="G86" s="322"/>
      <c r="H86" s="322"/>
      <c r="I86" s="322"/>
      <c r="J86" s="323"/>
      <c r="K86" s="309">
        <f>依頼入力フォーム!O100</f>
        <v>0</v>
      </c>
      <c r="L86" s="310"/>
      <c r="M86" s="310"/>
      <c r="N86" s="310"/>
      <c r="O86" s="311"/>
      <c r="P86" s="318" t="str">
        <f>依頼入力フォーム!I100</f>
        <v/>
      </c>
      <c r="Q86" s="319"/>
      <c r="R86" s="319"/>
      <c r="S86" s="319"/>
      <c r="T86" s="319"/>
      <c r="U86" s="319"/>
      <c r="V86" s="319"/>
      <c r="W86" s="320"/>
      <c r="X86" s="396">
        <f>依頼入力フォーム!S100</f>
        <v>0</v>
      </c>
      <c r="Y86" s="397"/>
      <c r="Z86" s="397"/>
      <c r="AA86" s="397"/>
      <c r="AB86" s="398"/>
      <c r="AC86" s="15"/>
    </row>
    <row r="87" spans="2:29" ht="21.75" customHeight="1" x14ac:dyDescent="0.2">
      <c r="B87" s="10"/>
      <c r="C87" s="301"/>
      <c r="D87" s="305"/>
      <c r="E87" s="306"/>
      <c r="F87" s="324"/>
      <c r="G87" s="325"/>
      <c r="H87" s="325"/>
      <c r="I87" s="325"/>
      <c r="J87" s="326"/>
      <c r="K87" s="312"/>
      <c r="L87" s="313"/>
      <c r="M87" s="313"/>
      <c r="N87" s="313"/>
      <c r="O87" s="314"/>
      <c r="P87" s="318" t="str">
        <f>依頼入力フォーム!I101</f>
        <v/>
      </c>
      <c r="Q87" s="319"/>
      <c r="R87" s="319"/>
      <c r="S87" s="319"/>
      <c r="T87" s="319"/>
      <c r="U87" s="319"/>
      <c r="V87" s="319"/>
      <c r="W87" s="320"/>
      <c r="X87" s="399"/>
      <c r="Y87" s="400"/>
      <c r="Z87" s="400"/>
      <c r="AA87" s="400"/>
      <c r="AB87" s="401"/>
      <c r="AC87" s="15"/>
    </row>
    <row r="88" spans="2:29" ht="21.75" customHeight="1" x14ac:dyDescent="0.2">
      <c r="B88" s="10"/>
      <c r="C88" s="301"/>
      <c r="D88" s="305"/>
      <c r="E88" s="306"/>
      <c r="F88" s="324"/>
      <c r="G88" s="325"/>
      <c r="H88" s="325"/>
      <c r="I88" s="325"/>
      <c r="J88" s="326"/>
      <c r="K88" s="312"/>
      <c r="L88" s="313"/>
      <c r="M88" s="313"/>
      <c r="N88" s="313"/>
      <c r="O88" s="314"/>
      <c r="P88" s="318" t="str">
        <f>依頼入力フォーム!I102</f>
        <v/>
      </c>
      <c r="Q88" s="319"/>
      <c r="R88" s="319"/>
      <c r="S88" s="319"/>
      <c r="T88" s="319"/>
      <c r="U88" s="319"/>
      <c r="V88" s="319"/>
      <c r="W88" s="320"/>
      <c r="X88" s="399"/>
      <c r="Y88" s="400"/>
      <c r="Z88" s="400"/>
      <c r="AA88" s="400"/>
      <c r="AB88" s="401"/>
      <c r="AC88" s="15"/>
    </row>
    <row r="89" spans="2:29" ht="21.75" customHeight="1" x14ac:dyDescent="0.2">
      <c r="B89" s="10"/>
      <c r="C89" s="301"/>
      <c r="D89" s="305"/>
      <c r="E89" s="306"/>
      <c r="F89" s="324"/>
      <c r="G89" s="325"/>
      <c r="H89" s="325"/>
      <c r="I89" s="325"/>
      <c r="J89" s="326"/>
      <c r="K89" s="312"/>
      <c r="L89" s="313"/>
      <c r="M89" s="313"/>
      <c r="N89" s="313"/>
      <c r="O89" s="314"/>
      <c r="P89" s="318" t="str">
        <f>依頼入力フォーム!I103</f>
        <v/>
      </c>
      <c r="Q89" s="319"/>
      <c r="R89" s="319"/>
      <c r="S89" s="319"/>
      <c r="T89" s="319"/>
      <c r="U89" s="319"/>
      <c r="V89" s="319"/>
      <c r="W89" s="320"/>
      <c r="X89" s="399"/>
      <c r="Y89" s="400"/>
      <c r="Z89" s="400"/>
      <c r="AA89" s="400"/>
      <c r="AB89" s="401"/>
      <c r="AC89" s="11"/>
    </row>
    <row r="90" spans="2:29" ht="21.75" customHeight="1" x14ac:dyDescent="0.2">
      <c r="B90" s="10"/>
      <c r="C90" s="302"/>
      <c r="D90" s="307"/>
      <c r="E90" s="308"/>
      <c r="F90" s="327"/>
      <c r="G90" s="328"/>
      <c r="H90" s="328"/>
      <c r="I90" s="328"/>
      <c r="J90" s="329"/>
      <c r="K90" s="315"/>
      <c r="L90" s="316"/>
      <c r="M90" s="316"/>
      <c r="N90" s="316"/>
      <c r="O90" s="317"/>
      <c r="P90" s="318" t="str">
        <f>依頼入力フォーム!I104</f>
        <v/>
      </c>
      <c r="Q90" s="319"/>
      <c r="R90" s="319"/>
      <c r="S90" s="319"/>
      <c r="T90" s="319"/>
      <c r="U90" s="319"/>
      <c r="V90" s="319"/>
      <c r="W90" s="320"/>
      <c r="X90" s="89" t="s">
        <v>153</v>
      </c>
      <c r="Y90" s="88"/>
      <c r="Z90" s="394" t="str">
        <f>IF(依頼入力フォーム!Q100="","",依頼入力フォーム!Q100)</f>
        <v/>
      </c>
      <c r="AA90" s="394"/>
      <c r="AB90" s="395"/>
      <c r="AC90" s="11"/>
    </row>
    <row r="91" spans="2:29" ht="21.75" customHeight="1" x14ac:dyDescent="0.2">
      <c r="B91" s="10"/>
      <c r="C91" s="300" t="str">
        <f>IF(AND(依頼入力フォーム!X105="",依頼入力フォーム!Y105="", 依頼入力フォーム!Z105=""),"試料情報","試料情報※")</f>
        <v>試料情報</v>
      </c>
      <c r="D91" s="303">
        <v>8</v>
      </c>
      <c r="E91" s="304"/>
      <c r="F91" s="321">
        <f>依頼入力フォーム!C105</f>
        <v>0</v>
      </c>
      <c r="G91" s="322"/>
      <c r="H91" s="322"/>
      <c r="I91" s="322"/>
      <c r="J91" s="323"/>
      <c r="K91" s="309">
        <f>依頼入力フォーム!O105</f>
        <v>0</v>
      </c>
      <c r="L91" s="310"/>
      <c r="M91" s="310"/>
      <c r="N91" s="310"/>
      <c r="O91" s="311"/>
      <c r="P91" s="318" t="str">
        <f>依頼入力フォーム!I105</f>
        <v/>
      </c>
      <c r="Q91" s="319"/>
      <c r="R91" s="319"/>
      <c r="S91" s="319"/>
      <c r="T91" s="319"/>
      <c r="U91" s="319"/>
      <c r="V91" s="319"/>
      <c r="W91" s="320"/>
      <c r="X91" s="396">
        <f>依頼入力フォーム!S105</f>
        <v>0</v>
      </c>
      <c r="Y91" s="397"/>
      <c r="Z91" s="397"/>
      <c r="AA91" s="397"/>
      <c r="AB91" s="398"/>
      <c r="AC91" s="15"/>
    </row>
    <row r="92" spans="2:29" ht="21.75" customHeight="1" x14ac:dyDescent="0.2">
      <c r="B92" s="10"/>
      <c r="C92" s="301"/>
      <c r="D92" s="305"/>
      <c r="E92" s="306"/>
      <c r="F92" s="324"/>
      <c r="G92" s="325"/>
      <c r="H92" s="325"/>
      <c r="I92" s="325"/>
      <c r="J92" s="326"/>
      <c r="K92" s="312"/>
      <c r="L92" s="313"/>
      <c r="M92" s="313"/>
      <c r="N92" s="313"/>
      <c r="O92" s="314"/>
      <c r="P92" s="318" t="str">
        <f>依頼入力フォーム!I106</f>
        <v/>
      </c>
      <c r="Q92" s="319"/>
      <c r="R92" s="319"/>
      <c r="S92" s="319"/>
      <c r="T92" s="319"/>
      <c r="U92" s="319"/>
      <c r="V92" s="319"/>
      <c r="W92" s="320"/>
      <c r="X92" s="399"/>
      <c r="Y92" s="400"/>
      <c r="Z92" s="400"/>
      <c r="AA92" s="400"/>
      <c r="AB92" s="401"/>
      <c r="AC92" s="15"/>
    </row>
    <row r="93" spans="2:29" ht="21.75" customHeight="1" x14ac:dyDescent="0.2">
      <c r="B93" s="10"/>
      <c r="C93" s="301"/>
      <c r="D93" s="305"/>
      <c r="E93" s="306"/>
      <c r="F93" s="324"/>
      <c r="G93" s="325"/>
      <c r="H93" s="325"/>
      <c r="I93" s="325"/>
      <c r="J93" s="326"/>
      <c r="K93" s="312"/>
      <c r="L93" s="313"/>
      <c r="M93" s="313"/>
      <c r="N93" s="313"/>
      <c r="O93" s="314"/>
      <c r="P93" s="318" t="str">
        <f>依頼入力フォーム!I107</f>
        <v/>
      </c>
      <c r="Q93" s="319"/>
      <c r="R93" s="319"/>
      <c r="S93" s="319"/>
      <c r="T93" s="319"/>
      <c r="U93" s="319"/>
      <c r="V93" s="319"/>
      <c r="W93" s="320"/>
      <c r="X93" s="399"/>
      <c r="Y93" s="400"/>
      <c r="Z93" s="400"/>
      <c r="AA93" s="400"/>
      <c r="AB93" s="401"/>
      <c r="AC93" s="15"/>
    </row>
    <row r="94" spans="2:29" ht="21.75" customHeight="1" x14ac:dyDescent="0.2">
      <c r="B94" s="10"/>
      <c r="C94" s="301"/>
      <c r="D94" s="305"/>
      <c r="E94" s="306"/>
      <c r="F94" s="324"/>
      <c r="G94" s="325"/>
      <c r="H94" s="325"/>
      <c r="I94" s="325"/>
      <c r="J94" s="326"/>
      <c r="K94" s="312"/>
      <c r="L94" s="313"/>
      <c r="M94" s="313"/>
      <c r="N94" s="313"/>
      <c r="O94" s="314"/>
      <c r="P94" s="318" t="str">
        <f>依頼入力フォーム!I108</f>
        <v/>
      </c>
      <c r="Q94" s="319"/>
      <c r="R94" s="319"/>
      <c r="S94" s="319"/>
      <c r="T94" s="319"/>
      <c r="U94" s="319"/>
      <c r="V94" s="319"/>
      <c r="W94" s="320"/>
      <c r="X94" s="399"/>
      <c r="Y94" s="400"/>
      <c r="Z94" s="400"/>
      <c r="AA94" s="400"/>
      <c r="AB94" s="401"/>
      <c r="AC94" s="11"/>
    </row>
    <row r="95" spans="2:29" ht="21.75" customHeight="1" x14ac:dyDescent="0.2">
      <c r="B95" s="10"/>
      <c r="C95" s="302"/>
      <c r="D95" s="307"/>
      <c r="E95" s="308"/>
      <c r="F95" s="327"/>
      <c r="G95" s="328"/>
      <c r="H95" s="328"/>
      <c r="I95" s="328"/>
      <c r="J95" s="329"/>
      <c r="K95" s="315"/>
      <c r="L95" s="316"/>
      <c r="M95" s="316"/>
      <c r="N95" s="316"/>
      <c r="O95" s="317"/>
      <c r="P95" s="318" t="str">
        <f>依頼入力フォーム!I109</f>
        <v/>
      </c>
      <c r="Q95" s="319"/>
      <c r="R95" s="319"/>
      <c r="S95" s="319"/>
      <c r="T95" s="319"/>
      <c r="U95" s="319"/>
      <c r="V95" s="319"/>
      <c r="W95" s="320"/>
      <c r="X95" s="89" t="s">
        <v>153</v>
      </c>
      <c r="Y95" s="88"/>
      <c r="Z95" s="394" t="str">
        <f>IF(依頼入力フォーム!Q105="","",依頼入力フォーム!Q105)</f>
        <v/>
      </c>
      <c r="AA95" s="394"/>
      <c r="AB95" s="395"/>
      <c r="AC95" s="11"/>
    </row>
    <row r="96" spans="2:29" ht="6" customHeight="1" thickBot="1" x14ac:dyDescent="0.25">
      <c r="B96" s="29"/>
      <c r="C96" s="30"/>
      <c r="D96" s="31"/>
      <c r="E96" s="32"/>
      <c r="F96" s="32"/>
      <c r="G96" s="32"/>
      <c r="H96" s="32"/>
      <c r="I96" s="32"/>
      <c r="J96" s="32"/>
      <c r="K96" s="32"/>
      <c r="L96" s="32"/>
      <c r="M96" s="32"/>
      <c r="N96" s="32"/>
      <c r="O96" s="32"/>
      <c r="P96" s="32"/>
      <c r="Q96" s="32"/>
      <c r="R96" s="32"/>
      <c r="S96" s="32"/>
      <c r="T96" s="32"/>
      <c r="U96" s="32"/>
      <c r="V96" s="32"/>
      <c r="W96" s="32"/>
      <c r="X96" s="32"/>
      <c r="Y96" s="32"/>
      <c r="Z96" s="32"/>
      <c r="AA96" s="32"/>
      <c r="AB96" s="32"/>
      <c r="AC96" s="33"/>
    </row>
    <row r="97" spans="2:29" ht="9" customHeight="1" x14ac:dyDescent="0.2">
      <c r="C97" s="34"/>
      <c r="K97" s="25"/>
      <c r="L97" s="25"/>
      <c r="M97" s="25"/>
    </row>
    <row r="98" spans="2:29" ht="19.5" customHeight="1" x14ac:dyDescent="0.2">
      <c r="C98" s="47" t="s">
        <v>99</v>
      </c>
      <c r="S98" s="52"/>
      <c r="V98" s="53"/>
    </row>
    <row r="99" spans="2:29" x14ac:dyDescent="0.2">
      <c r="AC99" s="54"/>
    </row>
    <row r="100" spans="2:29" ht="21.75" customHeight="1" x14ac:dyDescent="0.2">
      <c r="AC100" s="54"/>
    </row>
    <row r="101" spans="2:29" ht="30" customHeight="1" x14ac:dyDescent="0.2">
      <c r="Q101" s="383" t="s">
        <v>60</v>
      </c>
      <c r="R101" s="383"/>
      <c r="S101" s="383"/>
      <c r="T101" s="384">
        <f>T3</f>
        <v>0</v>
      </c>
      <c r="U101" s="384"/>
      <c r="V101" s="384"/>
      <c r="W101" s="384"/>
      <c r="X101" s="384"/>
      <c r="Y101" s="384"/>
      <c r="Z101" s="384"/>
      <c r="AA101" s="384"/>
      <c r="AB101" s="384"/>
      <c r="AC101" s="384"/>
    </row>
    <row r="102" spans="2:29" ht="21.75" customHeight="1" thickBot="1" x14ac:dyDescent="0.25">
      <c r="Q102" s="49"/>
      <c r="R102" s="49"/>
      <c r="S102" s="49"/>
      <c r="T102" s="50"/>
      <c r="U102" s="50"/>
      <c r="V102" s="50"/>
      <c r="W102" s="50"/>
      <c r="X102" s="50"/>
      <c r="Y102" s="50"/>
      <c r="Z102" s="50"/>
      <c r="AA102" s="50"/>
      <c r="AB102" s="50"/>
      <c r="AC102" s="50"/>
    </row>
    <row r="103" spans="2:29" ht="6" customHeight="1" x14ac:dyDescent="0.2">
      <c r="B103" s="6"/>
      <c r="C103" s="7"/>
      <c r="D103" s="7"/>
      <c r="E103" s="7"/>
      <c r="F103" s="7"/>
      <c r="G103" s="7"/>
      <c r="H103" s="7"/>
      <c r="I103" s="7"/>
      <c r="J103" s="7"/>
      <c r="K103" s="7"/>
      <c r="L103" s="7"/>
      <c r="M103" s="7"/>
      <c r="N103" s="7"/>
      <c r="O103" s="7"/>
      <c r="P103" s="7"/>
      <c r="AB103" s="51"/>
      <c r="AC103" s="15"/>
    </row>
    <row r="104" spans="2:29" ht="15" customHeight="1" x14ac:dyDescent="0.2">
      <c r="B104" s="10"/>
      <c r="C104" s="55"/>
      <c r="D104" s="381" t="s">
        <v>87</v>
      </c>
      <c r="E104" s="382"/>
      <c r="F104" s="381" t="s">
        <v>152</v>
      </c>
      <c r="G104" s="382"/>
      <c r="H104" s="382"/>
      <c r="I104" s="382"/>
      <c r="J104" s="382"/>
      <c r="K104" s="270" t="s">
        <v>103</v>
      </c>
      <c r="L104" s="271"/>
      <c r="M104" s="271"/>
      <c r="N104" s="271"/>
      <c r="O104" s="272"/>
      <c r="P104" s="279" t="s">
        <v>89</v>
      </c>
      <c r="Q104" s="280"/>
      <c r="R104" s="280"/>
      <c r="S104" s="280"/>
      <c r="T104" s="280"/>
      <c r="U104" s="280"/>
      <c r="V104" s="280"/>
      <c r="W104" s="281"/>
      <c r="X104" s="280" t="s">
        <v>104</v>
      </c>
      <c r="Y104" s="280"/>
      <c r="Z104" s="280"/>
      <c r="AA104" s="280"/>
      <c r="AB104" s="281"/>
      <c r="AC104" s="11"/>
    </row>
    <row r="105" spans="2:29" ht="21.75" customHeight="1" x14ac:dyDescent="0.2">
      <c r="B105" s="10"/>
      <c r="C105" s="300" t="str">
        <f>IF(AND(依頼入力フォーム!X110="",依頼入力フォーム!Y110="", 依頼入力フォーム!Z110=""),"試料情報","試料情報※")</f>
        <v>試料情報</v>
      </c>
      <c r="D105" s="303">
        <v>9</v>
      </c>
      <c r="E105" s="304"/>
      <c r="F105" s="321">
        <f>依頼入力フォーム!C110</f>
        <v>0</v>
      </c>
      <c r="G105" s="408"/>
      <c r="H105" s="408"/>
      <c r="I105" s="408"/>
      <c r="J105" s="409"/>
      <c r="K105" s="309">
        <f>依頼入力フォーム!O110</f>
        <v>0</v>
      </c>
      <c r="L105" s="310"/>
      <c r="M105" s="310"/>
      <c r="N105" s="310"/>
      <c r="O105" s="311"/>
      <c r="P105" s="318" t="str">
        <f>依頼入力フォーム!I110</f>
        <v/>
      </c>
      <c r="Q105" s="319"/>
      <c r="R105" s="319"/>
      <c r="S105" s="319"/>
      <c r="T105" s="319"/>
      <c r="U105" s="319"/>
      <c r="V105" s="319"/>
      <c r="W105" s="320"/>
      <c r="X105" s="416">
        <f>依頼入力フォーム!S110</f>
        <v>0</v>
      </c>
      <c r="Y105" s="417"/>
      <c r="Z105" s="417"/>
      <c r="AA105" s="417"/>
      <c r="AB105" s="418"/>
      <c r="AC105" s="15"/>
    </row>
    <row r="106" spans="2:29" ht="21.75" customHeight="1" x14ac:dyDescent="0.2">
      <c r="B106" s="10"/>
      <c r="C106" s="301"/>
      <c r="D106" s="305"/>
      <c r="E106" s="306"/>
      <c r="F106" s="410"/>
      <c r="G106" s="411"/>
      <c r="H106" s="411"/>
      <c r="I106" s="411"/>
      <c r="J106" s="412"/>
      <c r="K106" s="312"/>
      <c r="L106" s="313"/>
      <c r="M106" s="313"/>
      <c r="N106" s="313"/>
      <c r="O106" s="314"/>
      <c r="P106" s="318" t="str">
        <f>依頼入力フォーム!I111</f>
        <v/>
      </c>
      <c r="Q106" s="319"/>
      <c r="R106" s="319"/>
      <c r="S106" s="319"/>
      <c r="T106" s="319"/>
      <c r="U106" s="319"/>
      <c r="V106" s="319"/>
      <c r="W106" s="320"/>
      <c r="X106" s="419"/>
      <c r="Y106" s="420"/>
      <c r="Z106" s="420"/>
      <c r="AA106" s="420"/>
      <c r="AB106" s="421"/>
      <c r="AC106" s="15"/>
    </row>
    <row r="107" spans="2:29" ht="21.75" customHeight="1" x14ac:dyDescent="0.2">
      <c r="B107" s="10"/>
      <c r="C107" s="301"/>
      <c r="D107" s="305"/>
      <c r="E107" s="306"/>
      <c r="F107" s="410"/>
      <c r="G107" s="411"/>
      <c r="H107" s="411"/>
      <c r="I107" s="411"/>
      <c r="J107" s="412"/>
      <c r="K107" s="312"/>
      <c r="L107" s="313"/>
      <c r="M107" s="313"/>
      <c r="N107" s="313"/>
      <c r="O107" s="314"/>
      <c r="P107" s="318" t="str">
        <f>依頼入力フォーム!I112</f>
        <v/>
      </c>
      <c r="Q107" s="319"/>
      <c r="R107" s="319"/>
      <c r="S107" s="319"/>
      <c r="T107" s="319"/>
      <c r="U107" s="319"/>
      <c r="V107" s="319"/>
      <c r="W107" s="320"/>
      <c r="X107" s="419"/>
      <c r="Y107" s="420"/>
      <c r="Z107" s="420"/>
      <c r="AA107" s="420"/>
      <c r="AB107" s="421"/>
      <c r="AC107" s="15"/>
    </row>
    <row r="108" spans="2:29" ht="21.75" customHeight="1" x14ac:dyDescent="0.2">
      <c r="B108" s="10"/>
      <c r="C108" s="301"/>
      <c r="D108" s="305"/>
      <c r="E108" s="306"/>
      <c r="F108" s="410"/>
      <c r="G108" s="411"/>
      <c r="H108" s="411"/>
      <c r="I108" s="411"/>
      <c r="J108" s="412"/>
      <c r="K108" s="312"/>
      <c r="L108" s="313"/>
      <c r="M108" s="313"/>
      <c r="N108" s="313"/>
      <c r="O108" s="314"/>
      <c r="P108" s="318" t="str">
        <f>依頼入力フォーム!I113</f>
        <v/>
      </c>
      <c r="Q108" s="319"/>
      <c r="R108" s="319"/>
      <c r="S108" s="319"/>
      <c r="T108" s="319"/>
      <c r="U108" s="319"/>
      <c r="V108" s="319"/>
      <c r="W108" s="320"/>
      <c r="X108" s="419"/>
      <c r="Y108" s="420"/>
      <c r="Z108" s="420"/>
      <c r="AA108" s="420"/>
      <c r="AB108" s="421"/>
      <c r="AC108" s="11"/>
    </row>
    <row r="109" spans="2:29" ht="21.75" customHeight="1" x14ac:dyDescent="0.2">
      <c r="B109" s="10"/>
      <c r="C109" s="302"/>
      <c r="D109" s="307"/>
      <c r="E109" s="308"/>
      <c r="F109" s="413"/>
      <c r="G109" s="414"/>
      <c r="H109" s="414"/>
      <c r="I109" s="414"/>
      <c r="J109" s="415"/>
      <c r="K109" s="315"/>
      <c r="L109" s="316"/>
      <c r="M109" s="316"/>
      <c r="N109" s="316"/>
      <c r="O109" s="317"/>
      <c r="P109" s="318" t="str">
        <f>依頼入力フォーム!I114</f>
        <v/>
      </c>
      <c r="Q109" s="319"/>
      <c r="R109" s="319"/>
      <c r="S109" s="319"/>
      <c r="T109" s="319"/>
      <c r="U109" s="319"/>
      <c r="V109" s="319"/>
      <c r="W109" s="320"/>
      <c r="X109" s="89" t="s">
        <v>153</v>
      </c>
      <c r="Y109" s="111"/>
      <c r="Z109" s="394" t="str">
        <f>IF(依頼入力フォーム!Q110="","",依頼入力フォーム!Q110)</f>
        <v/>
      </c>
      <c r="AA109" s="394"/>
      <c r="AB109" s="395"/>
      <c r="AC109" s="11"/>
    </row>
    <row r="110" spans="2:29" ht="21.75" customHeight="1" x14ac:dyDescent="0.2">
      <c r="B110" s="10"/>
      <c r="C110" s="300" t="str">
        <f>IF(AND(依頼入力フォーム!X115="",依頼入力フォーム!Y115="", 依頼入力フォーム!Z115=""),"試料情報","試料情報※")</f>
        <v>試料情報</v>
      </c>
      <c r="D110" s="303">
        <v>10</v>
      </c>
      <c r="E110" s="304"/>
      <c r="F110" s="321">
        <f>依頼入力フォーム!C115</f>
        <v>0</v>
      </c>
      <c r="G110" s="408"/>
      <c r="H110" s="408"/>
      <c r="I110" s="408"/>
      <c r="J110" s="409"/>
      <c r="K110" s="309">
        <f>依頼入力フォーム!O115</f>
        <v>0</v>
      </c>
      <c r="L110" s="310"/>
      <c r="M110" s="310"/>
      <c r="N110" s="310"/>
      <c r="O110" s="311"/>
      <c r="P110" s="318" t="str">
        <f>依頼入力フォーム!I115</f>
        <v/>
      </c>
      <c r="Q110" s="319"/>
      <c r="R110" s="319"/>
      <c r="S110" s="319"/>
      <c r="T110" s="319"/>
      <c r="U110" s="319"/>
      <c r="V110" s="319"/>
      <c r="W110" s="320"/>
      <c r="X110" s="416">
        <f>依頼入力フォーム!S115</f>
        <v>0</v>
      </c>
      <c r="Y110" s="417"/>
      <c r="Z110" s="417"/>
      <c r="AA110" s="417"/>
      <c r="AB110" s="418"/>
      <c r="AC110" s="15"/>
    </row>
    <row r="111" spans="2:29" ht="21.75" customHeight="1" x14ac:dyDescent="0.2">
      <c r="B111" s="10"/>
      <c r="C111" s="301"/>
      <c r="D111" s="305"/>
      <c r="E111" s="306"/>
      <c r="F111" s="410"/>
      <c r="G111" s="411"/>
      <c r="H111" s="411"/>
      <c r="I111" s="411"/>
      <c r="J111" s="412"/>
      <c r="K111" s="312"/>
      <c r="L111" s="313"/>
      <c r="M111" s="313"/>
      <c r="N111" s="313"/>
      <c r="O111" s="314"/>
      <c r="P111" s="318" t="str">
        <f>依頼入力フォーム!I116</f>
        <v/>
      </c>
      <c r="Q111" s="319"/>
      <c r="R111" s="319"/>
      <c r="S111" s="319"/>
      <c r="T111" s="319"/>
      <c r="U111" s="319"/>
      <c r="V111" s="319"/>
      <c r="W111" s="320"/>
      <c r="X111" s="419"/>
      <c r="Y111" s="420"/>
      <c r="Z111" s="420"/>
      <c r="AA111" s="420"/>
      <c r="AB111" s="421"/>
      <c r="AC111" s="15"/>
    </row>
    <row r="112" spans="2:29" ht="21.75" customHeight="1" x14ac:dyDescent="0.2">
      <c r="B112" s="10"/>
      <c r="C112" s="301"/>
      <c r="D112" s="305"/>
      <c r="E112" s="306"/>
      <c r="F112" s="410"/>
      <c r="G112" s="411"/>
      <c r="H112" s="411"/>
      <c r="I112" s="411"/>
      <c r="J112" s="412"/>
      <c r="K112" s="312"/>
      <c r="L112" s="313"/>
      <c r="M112" s="313"/>
      <c r="N112" s="313"/>
      <c r="O112" s="314"/>
      <c r="P112" s="318" t="str">
        <f>依頼入力フォーム!I117</f>
        <v/>
      </c>
      <c r="Q112" s="319"/>
      <c r="R112" s="319"/>
      <c r="S112" s="319"/>
      <c r="T112" s="319"/>
      <c r="U112" s="319"/>
      <c r="V112" s="319"/>
      <c r="W112" s="320"/>
      <c r="X112" s="419"/>
      <c r="Y112" s="420"/>
      <c r="Z112" s="420"/>
      <c r="AA112" s="420"/>
      <c r="AB112" s="421"/>
      <c r="AC112" s="15"/>
    </row>
    <row r="113" spans="2:29" ht="21.75" customHeight="1" x14ac:dyDescent="0.2">
      <c r="B113" s="10"/>
      <c r="C113" s="301"/>
      <c r="D113" s="305"/>
      <c r="E113" s="306"/>
      <c r="F113" s="410"/>
      <c r="G113" s="411"/>
      <c r="H113" s="411"/>
      <c r="I113" s="411"/>
      <c r="J113" s="412"/>
      <c r="K113" s="312"/>
      <c r="L113" s="313"/>
      <c r="M113" s="313"/>
      <c r="N113" s="313"/>
      <c r="O113" s="314"/>
      <c r="P113" s="318" t="str">
        <f>依頼入力フォーム!I118</f>
        <v/>
      </c>
      <c r="Q113" s="319"/>
      <c r="R113" s="319"/>
      <c r="S113" s="319"/>
      <c r="T113" s="319"/>
      <c r="U113" s="319"/>
      <c r="V113" s="319"/>
      <c r="W113" s="320"/>
      <c r="X113" s="419"/>
      <c r="Y113" s="420"/>
      <c r="Z113" s="420"/>
      <c r="AA113" s="420"/>
      <c r="AB113" s="421"/>
      <c r="AC113" s="11"/>
    </row>
    <row r="114" spans="2:29" ht="21.75" customHeight="1" x14ac:dyDescent="0.2">
      <c r="B114" s="10"/>
      <c r="C114" s="302"/>
      <c r="D114" s="307"/>
      <c r="E114" s="308"/>
      <c r="F114" s="413"/>
      <c r="G114" s="414"/>
      <c r="H114" s="414"/>
      <c r="I114" s="414"/>
      <c r="J114" s="415"/>
      <c r="K114" s="315"/>
      <c r="L114" s="316"/>
      <c r="M114" s="316"/>
      <c r="N114" s="316"/>
      <c r="O114" s="317"/>
      <c r="P114" s="318" t="str">
        <f>依頼入力フォーム!I119</f>
        <v/>
      </c>
      <c r="Q114" s="319"/>
      <c r="R114" s="319"/>
      <c r="S114" s="319"/>
      <c r="T114" s="319"/>
      <c r="U114" s="319"/>
      <c r="V114" s="319"/>
      <c r="W114" s="320"/>
      <c r="X114" s="89" t="s">
        <v>153</v>
      </c>
      <c r="Y114" s="111"/>
      <c r="Z114" s="394" t="str">
        <f>IF(依頼入力フォーム!Q115="","",依頼入力フォーム!Q115)</f>
        <v/>
      </c>
      <c r="AA114" s="394"/>
      <c r="AB114" s="395"/>
      <c r="AC114" s="11"/>
    </row>
    <row r="115" spans="2:29" ht="21.75" customHeight="1" x14ac:dyDescent="0.2">
      <c r="B115" s="10"/>
      <c r="C115" s="300" t="str">
        <f>IF(AND(依頼入力フォーム!X120="",依頼入力フォーム!Y120="", 依頼入力フォーム!Z120=""),"試料情報","試料情報※")</f>
        <v>試料情報</v>
      </c>
      <c r="D115" s="303">
        <v>11</v>
      </c>
      <c r="E115" s="304"/>
      <c r="F115" s="321">
        <f>依頼入力フォーム!C120</f>
        <v>0</v>
      </c>
      <c r="G115" s="408"/>
      <c r="H115" s="408"/>
      <c r="I115" s="408"/>
      <c r="J115" s="409"/>
      <c r="K115" s="309">
        <f>依頼入力フォーム!O120</f>
        <v>0</v>
      </c>
      <c r="L115" s="310"/>
      <c r="M115" s="310"/>
      <c r="N115" s="310"/>
      <c r="O115" s="311"/>
      <c r="P115" s="318" t="str">
        <f>依頼入力フォーム!I120</f>
        <v/>
      </c>
      <c r="Q115" s="319"/>
      <c r="R115" s="319"/>
      <c r="S115" s="319"/>
      <c r="T115" s="319"/>
      <c r="U115" s="319"/>
      <c r="V115" s="319"/>
      <c r="W115" s="320"/>
      <c r="X115" s="416">
        <f>依頼入力フォーム!S120</f>
        <v>0</v>
      </c>
      <c r="Y115" s="417"/>
      <c r="Z115" s="417"/>
      <c r="AA115" s="417"/>
      <c r="AB115" s="418"/>
      <c r="AC115" s="15"/>
    </row>
    <row r="116" spans="2:29" ht="21.75" customHeight="1" x14ac:dyDescent="0.2">
      <c r="B116" s="10"/>
      <c r="C116" s="301"/>
      <c r="D116" s="305"/>
      <c r="E116" s="306"/>
      <c r="F116" s="410"/>
      <c r="G116" s="411"/>
      <c r="H116" s="411"/>
      <c r="I116" s="411"/>
      <c r="J116" s="412"/>
      <c r="K116" s="312"/>
      <c r="L116" s="313"/>
      <c r="M116" s="313"/>
      <c r="N116" s="313"/>
      <c r="O116" s="314"/>
      <c r="P116" s="318" t="str">
        <f>依頼入力フォーム!I121</f>
        <v/>
      </c>
      <c r="Q116" s="319"/>
      <c r="R116" s="319"/>
      <c r="S116" s="319"/>
      <c r="T116" s="319"/>
      <c r="U116" s="319"/>
      <c r="V116" s="319"/>
      <c r="W116" s="320"/>
      <c r="X116" s="419"/>
      <c r="Y116" s="420"/>
      <c r="Z116" s="420"/>
      <c r="AA116" s="420"/>
      <c r="AB116" s="421"/>
      <c r="AC116" s="15"/>
    </row>
    <row r="117" spans="2:29" ht="21.75" customHeight="1" x14ac:dyDescent="0.2">
      <c r="B117" s="10"/>
      <c r="C117" s="301"/>
      <c r="D117" s="305"/>
      <c r="E117" s="306"/>
      <c r="F117" s="410"/>
      <c r="G117" s="411"/>
      <c r="H117" s="411"/>
      <c r="I117" s="411"/>
      <c r="J117" s="412"/>
      <c r="K117" s="312"/>
      <c r="L117" s="313"/>
      <c r="M117" s="313"/>
      <c r="N117" s="313"/>
      <c r="O117" s="314"/>
      <c r="P117" s="318" t="str">
        <f>依頼入力フォーム!I122</f>
        <v/>
      </c>
      <c r="Q117" s="319"/>
      <c r="R117" s="319"/>
      <c r="S117" s="319"/>
      <c r="T117" s="319"/>
      <c r="U117" s="319"/>
      <c r="V117" s="319"/>
      <c r="W117" s="320"/>
      <c r="X117" s="419"/>
      <c r="Y117" s="420"/>
      <c r="Z117" s="420"/>
      <c r="AA117" s="420"/>
      <c r="AB117" s="421"/>
      <c r="AC117" s="15"/>
    </row>
    <row r="118" spans="2:29" ht="21.75" customHeight="1" x14ac:dyDescent="0.2">
      <c r="B118" s="10"/>
      <c r="C118" s="301"/>
      <c r="D118" s="305"/>
      <c r="E118" s="306"/>
      <c r="F118" s="410"/>
      <c r="G118" s="411"/>
      <c r="H118" s="411"/>
      <c r="I118" s="411"/>
      <c r="J118" s="412"/>
      <c r="K118" s="312"/>
      <c r="L118" s="313"/>
      <c r="M118" s="313"/>
      <c r="N118" s="313"/>
      <c r="O118" s="314"/>
      <c r="P118" s="318" t="str">
        <f>依頼入力フォーム!I123</f>
        <v/>
      </c>
      <c r="Q118" s="319"/>
      <c r="R118" s="319"/>
      <c r="S118" s="319"/>
      <c r="T118" s="319"/>
      <c r="U118" s="319"/>
      <c r="V118" s="319"/>
      <c r="W118" s="320"/>
      <c r="X118" s="419"/>
      <c r="Y118" s="420"/>
      <c r="Z118" s="420"/>
      <c r="AA118" s="420"/>
      <c r="AB118" s="421"/>
      <c r="AC118" s="11"/>
    </row>
    <row r="119" spans="2:29" ht="21.75" customHeight="1" x14ac:dyDescent="0.2">
      <c r="B119" s="10"/>
      <c r="C119" s="302"/>
      <c r="D119" s="307"/>
      <c r="E119" s="308"/>
      <c r="F119" s="413"/>
      <c r="G119" s="414"/>
      <c r="H119" s="414"/>
      <c r="I119" s="414"/>
      <c r="J119" s="415"/>
      <c r="K119" s="315"/>
      <c r="L119" s="316"/>
      <c r="M119" s="316"/>
      <c r="N119" s="316"/>
      <c r="O119" s="317"/>
      <c r="P119" s="318" t="str">
        <f>依頼入力フォーム!I124</f>
        <v/>
      </c>
      <c r="Q119" s="319"/>
      <c r="R119" s="319"/>
      <c r="S119" s="319"/>
      <c r="T119" s="319"/>
      <c r="U119" s="319"/>
      <c r="V119" s="319"/>
      <c r="W119" s="320"/>
      <c r="X119" s="89" t="s">
        <v>153</v>
      </c>
      <c r="Y119" s="111"/>
      <c r="Z119" s="394" t="str">
        <f>IF(依頼入力フォーム!Q120="","",依頼入力フォーム!Q120)</f>
        <v/>
      </c>
      <c r="AA119" s="394"/>
      <c r="AB119" s="395"/>
      <c r="AC119" s="11"/>
    </row>
    <row r="120" spans="2:29" ht="21.75" customHeight="1" x14ac:dyDescent="0.2">
      <c r="B120" s="10"/>
      <c r="C120" s="300" t="str">
        <f>IF(AND(依頼入力フォーム!X125="",依頼入力フォーム!Y125="", 依頼入力フォーム!Z125=""),"試料情報","試料情報※")</f>
        <v>試料情報</v>
      </c>
      <c r="D120" s="303">
        <v>12</v>
      </c>
      <c r="E120" s="304"/>
      <c r="F120" s="321">
        <f>依頼入力フォーム!C125</f>
        <v>0</v>
      </c>
      <c r="G120" s="408"/>
      <c r="H120" s="408"/>
      <c r="I120" s="408"/>
      <c r="J120" s="409"/>
      <c r="K120" s="309">
        <f>依頼入力フォーム!O125</f>
        <v>0</v>
      </c>
      <c r="L120" s="310"/>
      <c r="M120" s="310"/>
      <c r="N120" s="310"/>
      <c r="O120" s="311"/>
      <c r="P120" s="318" t="str">
        <f>依頼入力フォーム!I125</f>
        <v/>
      </c>
      <c r="Q120" s="319"/>
      <c r="R120" s="319"/>
      <c r="S120" s="319"/>
      <c r="T120" s="319"/>
      <c r="U120" s="319"/>
      <c r="V120" s="319"/>
      <c r="W120" s="320"/>
      <c r="X120" s="416">
        <f>依頼入力フォーム!S125</f>
        <v>0</v>
      </c>
      <c r="Y120" s="417"/>
      <c r="Z120" s="417"/>
      <c r="AA120" s="417"/>
      <c r="AB120" s="418"/>
      <c r="AC120" s="15"/>
    </row>
    <row r="121" spans="2:29" ht="21.75" customHeight="1" x14ac:dyDescent="0.2">
      <c r="B121" s="10"/>
      <c r="C121" s="301"/>
      <c r="D121" s="305"/>
      <c r="E121" s="306"/>
      <c r="F121" s="410"/>
      <c r="G121" s="411"/>
      <c r="H121" s="411"/>
      <c r="I121" s="411"/>
      <c r="J121" s="412"/>
      <c r="K121" s="312"/>
      <c r="L121" s="313"/>
      <c r="M121" s="313"/>
      <c r="N121" s="313"/>
      <c r="O121" s="314"/>
      <c r="P121" s="318" t="str">
        <f>依頼入力フォーム!I126</f>
        <v/>
      </c>
      <c r="Q121" s="319"/>
      <c r="R121" s="319"/>
      <c r="S121" s="319"/>
      <c r="T121" s="319"/>
      <c r="U121" s="319"/>
      <c r="V121" s="319"/>
      <c r="W121" s="320"/>
      <c r="X121" s="419"/>
      <c r="Y121" s="420"/>
      <c r="Z121" s="420"/>
      <c r="AA121" s="420"/>
      <c r="AB121" s="421"/>
      <c r="AC121" s="15"/>
    </row>
    <row r="122" spans="2:29" ht="21.75" customHeight="1" x14ac:dyDescent="0.2">
      <c r="B122" s="10"/>
      <c r="C122" s="301"/>
      <c r="D122" s="305"/>
      <c r="E122" s="306"/>
      <c r="F122" s="410"/>
      <c r="G122" s="411"/>
      <c r="H122" s="411"/>
      <c r="I122" s="411"/>
      <c r="J122" s="412"/>
      <c r="K122" s="312"/>
      <c r="L122" s="313"/>
      <c r="M122" s="313"/>
      <c r="N122" s="313"/>
      <c r="O122" s="314"/>
      <c r="P122" s="318" t="str">
        <f>依頼入力フォーム!I127</f>
        <v/>
      </c>
      <c r="Q122" s="319"/>
      <c r="R122" s="319"/>
      <c r="S122" s="319"/>
      <c r="T122" s="319"/>
      <c r="U122" s="319"/>
      <c r="V122" s="319"/>
      <c r="W122" s="320"/>
      <c r="X122" s="419"/>
      <c r="Y122" s="420"/>
      <c r="Z122" s="420"/>
      <c r="AA122" s="420"/>
      <c r="AB122" s="421"/>
      <c r="AC122" s="15"/>
    </row>
    <row r="123" spans="2:29" ht="21.75" customHeight="1" x14ac:dyDescent="0.2">
      <c r="B123" s="10"/>
      <c r="C123" s="301"/>
      <c r="D123" s="305"/>
      <c r="E123" s="306"/>
      <c r="F123" s="410"/>
      <c r="G123" s="411"/>
      <c r="H123" s="411"/>
      <c r="I123" s="411"/>
      <c r="J123" s="412"/>
      <c r="K123" s="312"/>
      <c r="L123" s="313"/>
      <c r="M123" s="313"/>
      <c r="N123" s="313"/>
      <c r="O123" s="314"/>
      <c r="P123" s="318" t="str">
        <f>依頼入力フォーム!I128</f>
        <v/>
      </c>
      <c r="Q123" s="319"/>
      <c r="R123" s="319"/>
      <c r="S123" s="319"/>
      <c r="T123" s="319"/>
      <c r="U123" s="319"/>
      <c r="V123" s="319"/>
      <c r="W123" s="320"/>
      <c r="X123" s="419"/>
      <c r="Y123" s="420"/>
      <c r="Z123" s="420"/>
      <c r="AA123" s="420"/>
      <c r="AB123" s="421"/>
      <c r="AC123" s="11"/>
    </row>
    <row r="124" spans="2:29" ht="21.75" customHeight="1" x14ac:dyDescent="0.2">
      <c r="B124" s="10"/>
      <c r="C124" s="302"/>
      <c r="D124" s="307"/>
      <c r="E124" s="308"/>
      <c r="F124" s="413"/>
      <c r="G124" s="414"/>
      <c r="H124" s="414"/>
      <c r="I124" s="414"/>
      <c r="J124" s="415"/>
      <c r="K124" s="315"/>
      <c r="L124" s="316"/>
      <c r="M124" s="316"/>
      <c r="N124" s="316"/>
      <c r="O124" s="317"/>
      <c r="P124" s="318" t="str">
        <f>依頼入力フォーム!I129</f>
        <v/>
      </c>
      <c r="Q124" s="319"/>
      <c r="R124" s="319"/>
      <c r="S124" s="319"/>
      <c r="T124" s="319"/>
      <c r="U124" s="319"/>
      <c r="V124" s="319"/>
      <c r="W124" s="320"/>
      <c r="X124" s="89" t="s">
        <v>153</v>
      </c>
      <c r="Y124" s="111"/>
      <c r="Z124" s="394" t="str">
        <f>IF(依頼入力フォーム!Q125="","",依頼入力フォーム!Q125)</f>
        <v/>
      </c>
      <c r="AA124" s="394"/>
      <c r="AB124" s="395"/>
      <c r="AC124" s="11"/>
    </row>
    <row r="125" spans="2:29" ht="21.75" customHeight="1" x14ac:dyDescent="0.2">
      <c r="B125" s="10"/>
      <c r="C125" s="300" t="str">
        <f>IF(AND(依頼入力フォーム!X130="",依頼入力フォーム!Y130="", 依頼入力フォーム!Z130=""),"試料情報","試料情報※")</f>
        <v>試料情報</v>
      </c>
      <c r="D125" s="303">
        <v>13</v>
      </c>
      <c r="E125" s="304"/>
      <c r="F125" s="321">
        <f>依頼入力フォーム!C130</f>
        <v>0</v>
      </c>
      <c r="G125" s="408"/>
      <c r="H125" s="408"/>
      <c r="I125" s="408"/>
      <c r="J125" s="409"/>
      <c r="K125" s="309">
        <f>依頼入力フォーム!O130</f>
        <v>0</v>
      </c>
      <c r="L125" s="310"/>
      <c r="M125" s="310"/>
      <c r="N125" s="310"/>
      <c r="O125" s="311"/>
      <c r="P125" s="318" t="str">
        <f>依頼入力フォーム!I130</f>
        <v/>
      </c>
      <c r="Q125" s="319"/>
      <c r="R125" s="319"/>
      <c r="S125" s="319"/>
      <c r="T125" s="319"/>
      <c r="U125" s="319"/>
      <c r="V125" s="319"/>
      <c r="W125" s="320"/>
      <c r="X125" s="416">
        <f>依頼入力フォーム!S130</f>
        <v>0</v>
      </c>
      <c r="Y125" s="417"/>
      <c r="Z125" s="417"/>
      <c r="AA125" s="417"/>
      <c r="AB125" s="418"/>
      <c r="AC125" s="15"/>
    </row>
    <row r="126" spans="2:29" ht="21.75" customHeight="1" x14ac:dyDescent="0.2">
      <c r="B126" s="10"/>
      <c r="C126" s="301"/>
      <c r="D126" s="305"/>
      <c r="E126" s="306"/>
      <c r="F126" s="410"/>
      <c r="G126" s="411"/>
      <c r="H126" s="411"/>
      <c r="I126" s="411"/>
      <c r="J126" s="412"/>
      <c r="K126" s="312"/>
      <c r="L126" s="313"/>
      <c r="M126" s="313"/>
      <c r="N126" s="313"/>
      <c r="O126" s="314"/>
      <c r="P126" s="318" t="str">
        <f>依頼入力フォーム!I131</f>
        <v/>
      </c>
      <c r="Q126" s="319"/>
      <c r="R126" s="319"/>
      <c r="S126" s="319"/>
      <c r="T126" s="319"/>
      <c r="U126" s="319"/>
      <c r="V126" s="319"/>
      <c r="W126" s="320"/>
      <c r="X126" s="419"/>
      <c r="Y126" s="420"/>
      <c r="Z126" s="420"/>
      <c r="AA126" s="420"/>
      <c r="AB126" s="421"/>
      <c r="AC126" s="15"/>
    </row>
    <row r="127" spans="2:29" ht="21.75" customHeight="1" x14ac:dyDescent="0.2">
      <c r="B127" s="10"/>
      <c r="C127" s="301"/>
      <c r="D127" s="305"/>
      <c r="E127" s="306"/>
      <c r="F127" s="410"/>
      <c r="G127" s="411"/>
      <c r="H127" s="411"/>
      <c r="I127" s="411"/>
      <c r="J127" s="412"/>
      <c r="K127" s="312"/>
      <c r="L127" s="313"/>
      <c r="M127" s="313"/>
      <c r="N127" s="313"/>
      <c r="O127" s="314"/>
      <c r="P127" s="318" t="str">
        <f>依頼入力フォーム!I132</f>
        <v/>
      </c>
      <c r="Q127" s="319"/>
      <c r="R127" s="319"/>
      <c r="S127" s="319"/>
      <c r="T127" s="319"/>
      <c r="U127" s="319"/>
      <c r="V127" s="319"/>
      <c r="W127" s="320"/>
      <c r="X127" s="419"/>
      <c r="Y127" s="420"/>
      <c r="Z127" s="420"/>
      <c r="AA127" s="420"/>
      <c r="AB127" s="421"/>
      <c r="AC127" s="15"/>
    </row>
    <row r="128" spans="2:29" ht="21.75" customHeight="1" x14ac:dyDescent="0.2">
      <c r="B128" s="10"/>
      <c r="C128" s="301"/>
      <c r="D128" s="305"/>
      <c r="E128" s="306"/>
      <c r="F128" s="410"/>
      <c r="G128" s="411"/>
      <c r="H128" s="411"/>
      <c r="I128" s="411"/>
      <c r="J128" s="412"/>
      <c r="K128" s="312"/>
      <c r="L128" s="313"/>
      <c r="M128" s="313"/>
      <c r="N128" s="313"/>
      <c r="O128" s="314"/>
      <c r="P128" s="318" t="str">
        <f>依頼入力フォーム!I133</f>
        <v/>
      </c>
      <c r="Q128" s="319"/>
      <c r="R128" s="319"/>
      <c r="S128" s="319"/>
      <c r="T128" s="319"/>
      <c r="U128" s="319"/>
      <c r="V128" s="319"/>
      <c r="W128" s="320"/>
      <c r="X128" s="419"/>
      <c r="Y128" s="420"/>
      <c r="Z128" s="420"/>
      <c r="AA128" s="420"/>
      <c r="AB128" s="421"/>
      <c r="AC128" s="11"/>
    </row>
    <row r="129" spans="2:29" ht="21.75" customHeight="1" x14ac:dyDescent="0.2">
      <c r="B129" s="10"/>
      <c r="C129" s="302"/>
      <c r="D129" s="307"/>
      <c r="E129" s="308"/>
      <c r="F129" s="413"/>
      <c r="G129" s="414"/>
      <c r="H129" s="414"/>
      <c r="I129" s="414"/>
      <c r="J129" s="415"/>
      <c r="K129" s="315"/>
      <c r="L129" s="316"/>
      <c r="M129" s="316"/>
      <c r="N129" s="316"/>
      <c r="O129" s="317"/>
      <c r="P129" s="318" t="str">
        <f>依頼入力フォーム!I134</f>
        <v/>
      </c>
      <c r="Q129" s="319"/>
      <c r="R129" s="319"/>
      <c r="S129" s="319"/>
      <c r="T129" s="319"/>
      <c r="U129" s="319"/>
      <c r="V129" s="319"/>
      <c r="W129" s="320"/>
      <c r="X129" s="89" t="s">
        <v>153</v>
      </c>
      <c r="Y129" s="111"/>
      <c r="Z129" s="394" t="str">
        <f>IF(依頼入力フォーム!Q130="","",依頼入力フォーム!Q130)</f>
        <v/>
      </c>
      <c r="AA129" s="394"/>
      <c r="AB129" s="395"/>
      <c r="AC129" s="11"/>
    </row>
    <row r="130" spans="2:29" ht="21.75" customHeight="1" x14ac:dyDescent="0.2">
      <c r="B130" s="10"/>
      <c r="C130" s="300" t="str">
        <f>IF(AND(依頼入力フォーム!X135="",依頼入力フォーム!Y135="", 依頼入力フォーム!Z135=""),"試料情報","試料情報※")</f>
        <v>試料情報</v>
      </c>
      <c r="D130" s="303">
        <v>14</v>
      </c>
      <c r="E130" s="304"/>
      <c r="F130" s="321">
        <f>依頼入力フォーム!C135</f>
        <v>0</v>
      </c>
      <c r="G130" s="408"/>
      <c r="H130" s="408"/>
      <c r="I130" s="408"/>
      <c r="J130" s="409"/>
      <c r="K130" s="309">
        <f>依頼入力フォーム!O135</f>
        <v>0</v>
      </c>
      <c r="L130" s="310"/>
      <c r="M130" s="310"/>
      <c r="N130" s="310"/>
      <c r="O130" s="311"/>
      <c r="P130" s="318" t="str">
        <f>依頼入力フォーム!I135</f>
        <v/>
      </c>
      <c r="Q130" s="319"/>
      <c r="R130" s="319"/>
      <c r="S130" s="319"/>
      <c r="T130" s="319"/>
      <c r="U130" s="319"/>
      <c r="V130" s="319"/>
      <c r="W130" s="320"/>
      <c r="X130" s="416">
        <f>依頼入力フォーム!S135</f>
        <v>0</v>
      </c>
      <c r="Y130" s="417"/>
      <c r="Z130" s="417"/>
      <c r="AA130" s="417"/>
      <c r="AB130" s="418"/>
      <c r="AC130" s="15"/>
    </row>
    <row r="131" spans="2:29" ht="21.75" customHeight="1" x14ac:dyDescent="0.2">
      <c r="B131" s="10"/>
      <c r="C131" s="301"/>
      <c r="D131" s="305"/>
      <c r="E131" s="306"/>
      <c r="F131" s="410"/>
      <c r="G131" s="411"/>
      <c r="H131" s="411"/>
      <c r="I131" s="411"/>
      <c r="J131" s="412"/>
      <c r="K131" s="312"/>
      <c r="L131" s="313"/>
      <c r="M131" s="313"/>
      <c r="N131" s="313"/>
      <c r="O131" s="314"/>
      <c r="P131" s="318" t="str">
        <f>依頼入力フォーム!I136</f>
        <v/>
      </c>
      <c r="Q131" s="319"/>
      <c r="R131" s="319"/>
      <c r="S131" s="319"/>
      <c r="T131" s="319"/>
      <c r="U131" s="319"/>
      <c r="V131" s="319"/>
      <c r="W131" s="320"/>
      <c r="X131" s="419"/>
      <c r="Y131" s="420"/>
      <c r="Z131" s="420"/>
      <c r="AA131" s="420"/>
      <c r="AB131" s="421"/>
      <c r="AC131" s="15"/>
    </row>
    <row r="132" spans="2:29" ht="21.75" customHeight="1" x14ac:dyDescent="0.2">
      <c r="B132" s="10"/>
      <c r="C132" s="301"/>
      <c r="D132" s="305"/>
      <c r="E132" s="306"/>
      <c r="F132" s="410"/>
      <c r="G132" s="411"/>
      <c r="H132" s="411"/>
      <c r="I132" s="411"/>
      <c r="J132" s="412"/>
      <c r="K132" s="312"/>
      <c r="L132" s="313"/>
      <c r="M132" s="313"/>
      <c r="N132" s="313"/>
      <c r="O132" s="314"/>
      <c r="P132" s="318" t="str">
        <f>依頼入力フォーム!I137</f>
        <v/>
      </c>
      <c r="Q132" s="319"/>
      <c r="R132" s="319"/>
      <c r="S132" s="319"/>
      <c r="T132" s="319"/>
      <c r="U132" s="319"/>
      <c r="V132" s="319"/>
      <c r="W132" s="320"/>
      <c r="X132" s="419"/>
      <c r="Y132" s="420"/>
      <c r="Z132" s="420"/>
      <c r="AA132" s="420"/>
      <c r="AB132" s="421"/>
      <c r="AC132" s="15"/>
    </row>
    <row r="133" spans="2:29" ht="21.75" customHeight="1" x14ac:dyDescent="0.2">
      <c r="B133" s="10"/>
      <c r="C133" s="301"/>
      <c r="D133" s="305"/>
      <c r="E133" s="306"/>
      <c r="F133" s="410"/>
      <c r="G133" s="411"/>
      <c r="H133" s="411"/>
      <c r="I133" s="411"/>
      <c r="J133" s="412"/>
      <c r="K133" s="312"/>
      <c r="L133" s="313"/>
      <c r="M133" s="313"/>
      <c r="N133" s="313"/>
      <c r="O133" s="314"/>
      <c r="P133" s="318" t="str">
        <f>依頼入力フォーム!I138</f>
        <v/>
      </c>
      <c r="Q133" s="319"/>
      <c r="R133" s="319"/>
      <c r="S133" s="319"/>
      <c r="T133" s="319"/>
      <c r="U133" s="319"/>
      <c r="V133" s="319"/>
      <c r="W133" s="320"/>
      <c r="X133" s="419"/>
      <c r="Y133" s="420"/>
      <c r="Z133" s="420"/>
      <c r="AA133" s="420"/>
      <c r="AB133" s="421"/>
      <c r="AC133" s="11"/>
    </row>
    <row r="134" spans="2:29" ht="21.75" customHeight="1" x14ac:dyDescent="0.2">
      <c r="B134" s="10"/>
      <c r="C134" s="302"/>
      <c r="D134" s="307"/>
      <c r="E134" s="308"/>
      <c r="F134" s="413"/>
      <c r="G134" s="414"/>
      <c r="H134" s="414"/>
      <c r="I134" s="414"/>
      <c r="J134" s="415"/>
      <c r="K134" s="315"/>
      <c r="L134" s="316"/>
      <c r="M134" s="316"/>
      <c r="N134" s="316"/>
      <c r="O134" s="317"/>
      <c r="P134" s="318" t="str">
        <f>依頼入力フォーム!I139</f>
        <v/>
      </c>
      <c r="Q134" s="319"/>
      <c r="R134" s="319"/>
      <c r="S134" s="319"/>
      <c r="T134" s="319"/>
      <c r="U134" s="319"/>
      <c r="V134" s="319"/>
      <c r="W134" s="320"/>
      <c r="X134" s="89" t="s">
        <v>153</v>
      </c>
      <c r="Y134" s="111"/>
      <c r="Z134" s="394" t="str">
        <f>IF(依頼入力フォーム!Q135="","",依頼入力フォーム!Q135)</f>
        <v/>
      </c>
      <c r="AA134" s="394"/>
      <c r="AB134" s="395"/>
      <c r="AC134" s="11"/>
    </row>
    <row r="135" spans="2:29" ht="21.75" customHeight="1" x14ac:dyDescent="0.2">
      <c r="B135" s="10"/>
      <c r="C135" s="300" t="str">
        <f>IF(AND(依頼入力フォーム!X140="",依頼入力フォーム!Y140="", 依頼入力フォーム!Z140=""),"試料情報","試料情報※")</f>
        <v>試料情報</v>
      </c>
      <c r="D135" s="303">
        <v>15</v>
      </c>
      <c r="E135" s="304"/>
      <c r="F135" s="321">
        <f>依頼入力フォーム!C140</f>
        <v>0</v>
      </c>
      <c r="G135" s="408"/>
      <c r="H135" s="408"/>
      <c r="I135" s="408"/>
      <c r="J135" s="409"/>
      <c r="K135" s="309">
        <f>依頼入力フォーム!O140</f>
        <v>0</v>
      </c>
      <c r="L135" s="310"/>
      <c r="M135" s="310"/>
      <c r="N135" s="310"/>
      <c r="O135" s="311"/>
      <c r="P135" s="318" t="str">
        <f>依頼入力フォーム!I140</f>
        <v/>
      </c>
      <c r="Q135" s="319"/>
      <c r="R135" s="319"/>
      <c r="S135" s="319"/>
      <c r="T135" s="319"/>
      <c r="U135" s="319"/>
      <c r="V135" s="319"/>
      <c r="W135" s="320"/>
      <c r="X135" s="416">
        <f>依頼入力フォーム!S140</f>
        <v>0</v>
      </c>
      <c r="Y135" s="417"/>
      <c r="Z135" s="417"/>
      <c r="AA135" s="417"/>
      <c r="AB135" s="418"/>
      <c r="AC135" s="15"/>
    </row>
    <row r="136" spans="2:29" ht="21.75" customHeight="1" x14ac:dyDescent="0.2">
      <c r="B136" s="10"/>
      <c r="C136" s="301"/>
      <c r="D136" s="305"/>
      <c r="E136" s="306"/>
      <c r="F136" s="410"/>
      <c r="G136" s="411"/>
      <c r="H136" s="411"/>
      <c r="I136" s="411"/>
      <c r="J136" s="412"/>
      <c r="K136" s="312"/>
      <c r="L136" s="313"/>
      <c r="M136" s="313"/>
      <c r="N136" s="313"/>
      <c r="O136" s="314"/>
      <c r="P136" s="318" t="str">
        <f>依頼入力フォーム!I141</f>
        <v/>
      </c>
      <c r="Q136" s="319"/>
      <c r="R136" s="319"/>
      <c r="S136" s="319"/>
      <c r="T136" s="319"/>
      <c r="U136" s="319"/>
      <c r="V136" s="319"/>
      <c r="W136" s="320"/>
      <c r="X136" s="419"/>
      <c r="Y136" s="420"/>
      <c r="Z136" s="420"/>
      <c r="AA136" s="420"/>
      <c r="AB136" s="421"/>
      <c r="AC136" s="15"/>
    </row>
    <row r="137" spans="2:29" ht="21.75" customHeight="1" x14ac:dyDescent="0.2">
      <c r="B137" s="10"/>
      <c r="C137" s="301"/>
      <c r="D137" s="305"/>
      <c r="E137" s="306"/>
      <c r="F137" s="410"/>
      <c r="G137" s="411"/>
      <c r="H137" s="411"/>
      <c r="I137" s="411"/>
      <c r="J137" s="412"/>
      <c r="K137" s="312"/>
      <c r="L137" s="313"/>
      <c r="M137" s="313"/>
      <c r="N137" s="313"/>
      <c r="O137" s="314"/>
      <c r="P137" s="318" t="str">
        <f>依頼入力フォーム!I142</f>
        <v/>
      </c>
      <c r="Q137" s="319"/>
      <c r="R137" s="319"/>
      <c r="S137" s="319"/>
      <c r="T137" s="319"/>
      <c r="U137" s="319"/>
      <c r="V137" s="319"/>
      <c r="W137" s="320"/>
      <c r="X137" s="419"/>
      <c r="Y137" s="420"/>
      <c r="Z137" s="420"/>
      <c r="AA137" s="420"/>
      <c r="AB137" s="421"/>
      <c r="AC137" s="15"/>
    </row>
    <row r="138" spans="2:29" ht="21.75" customHeight="1" x14ac:dyDescent="0.2">
      <c r="B138" s="10"/>
      <c r="C138" s="301"/>
      <c r="D138" s="305"/>
      <c r="E138" s="306"/>
      <c r="F138" s="410"/>
      <c r="G138" s="411"/>
      <c r="H138" s="411"/>
      <c r="I138" s="411"/>
      <c r="J138" s="412"/>
      <c r="K138" s="312"/>
      <c r="L138" s="313"/>
      <c r="M138" s="313"/>
      <c r="N138" s="313"/>
      <c r="O138" s="314"/>
      <c r="P138" s="318" t="str">
        <f>依頼入力フォーム!I143</f>
        <v/>
      </c>
      <c r="Q138" s="319"/>
      <c r="R138" s="319"/>
      <c r="S138" s="319"/>
      <c r="T138" s="319"/>
      <c r="U138" s="319"/>
      <c r="V138" s="319"/>
      <c r="W138" s="320"/>
      <c r="X138" s="419"/>
      <c r="Y138" s="420"/>
      <c r="Z138" s="420"/>
      <c r="AA138" s="420"/>
      <c r="AB138" s="421"/>
      <c r="AC138" s="11"/>
    </row>
    <row r="139" spans="2:29" ht="21.75" customHeight="1" x14ac:dyDescent="0.2">
      <c r="B139" s="10"/>
      <c r="C139" s="302"/>
      <c r="D139" s="307"/>
      <c r="E139" s="308"/>
      <c r="F139" s="413"/>
      <c r="G139" s="414"/>
      <c r="H139" s="414"/>
      <c r="I139" s="414"/>
      <c r="J139" s="415"/>
      <c r="K139" s="315"/>
      <c r="L139" s="316"/>
      <c r="M139" s="316"/>
      <c r="N139" s="316"/>
      <c r="O139" s="317"/>
      <c r="P139" s="318" t="str">
        <f>依頼入力フォーム!I144</f>
        <v/>
      </c>
      <c r="Q139" s="319"/>
      <c r="R139" s="319"/>
      <c r="S139" s="319"/>
      <c r="T139" s="319"/>
      <c r="U139" s="319"/>
      <c r="V139" s="319"/>
      <c r="W139" s="320"/>
      <c r="X139" s="89" t="s">
        <v>153</v>
      </c>
      <c r="Y139" s="111"/>
      <c r="Z139" s="394" t="str">
        <f>IF(依頼入力フォーム!Q140="","",依頼入力フォーム!Q140)</f>
        <v/>
      </c>
      <c r="AA139" s="394"/>
      <c r="AB139" s="395"/>
      <c r="AC139" s="11"/>
    </row>
    <row r="140" spans="2:29" ht="6" customHeight="1" thickBot="1" x14ac:dyDescent="0.25">
      <c r="B140" s="29"/>
      <c r="C140" s="30"/>
      <c r="D140" s="31"/>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3"/>
    </row>
    <row r="141" spans="2:29" ht="9" customHeight="1" x14ac:dyDescent="0.2">
      <c r="C141" s="34"/>
      <c r="K141" s="25"/>
      <c r="L141" s="25"/>
      <c r="M141" s="25"/>
    </row>
    <row r="142" spans="2:29" ht="21.75" customHeight="1" x14ac:dyDescent="0.2">
      <c r="C142" s="47" t="s">
        <v>99</v>
      </c>
      <c r="S142" s="52"/>
      <c r="V142" s="53"/>
    </row>
    <row r="143" spans="2:29" x14ac:dyDescent="0.2">
      <c r="AC143" s="54"/>
    </row>
  </sheetData>
  <sheetProtection algorithmName="SHA-512" hashValue="QS4/CC2iH+39yTL4B1TnQrH/mqKe+C7E6ujDEL0aOyXA790qLUJ5XL7aISHq6VE3EWBIE1h/RZICJWYNFLAljA==" saltValue="jYDV6+diQOh6pdT0QVf/QQ==" spinCount="100000" sheet="1"/>
  <mergeCells count="250">
    <mergeCell ref="Q3:S4"/>
    <mergeCell ref="T3:AC4"/>
    <mergeCell ref="C135:C139"/>
    <mergeCell ref="D135:E139"/>
    <mergeCell ref="F135:J139"/>
    <mergeCell ref="K135:O139"/>
    <mergeCell ref="P135:W135"/>
    <mergeCell ref="X135:AB138"/>
    <mergeCell ref="P136:W136"/>
    <mergeCell ref="P137:W137"/>
    <mergeCell ref="P138:W138"/>
    <mergeCell ref="P139:W139"/>
    <mergeCell ref="Z139:AB139"/>
    <mergeCell ref="C130:C134"/>
    <mergeCell ref="D130:E134"/>
    <mergeCell ref="F130:J134"/>
    <mergeCell ref="K130:O134"/>
    <mergeCell ref="P130:W130"/>
    <mergeCell ref="X130:AB133"/>
    <mergeCell ref="P131:W131"/>
    <mergeCell ref="P132:W132"/>
    <mergeCell ref="P133:W133"/>
    <mergeCell ref="P134:W134"/>
    <mergeCell ref="Z134:AB134"/>
    <mergeCell ref="C125:C129"/>
    <mergeCell ref="D125:E129"/>
    <mergeCell ref="F125:J129"/>
    <mergeCell ref="K125:O129"/>
    <mergeCell ref="P125:W125"/>
    <mergeCell ref="X125:AB128"/>
    <mergeCell ref="P126:W126"/>
    <mergeCell ref="P127:W127"/>
    <mergeCell ref="P128:W128"/>
    <mergeCell ref="P129:W129"/>
    <mergeCell ref="Z129:AB129"/>
    <mergeCell ref="C120:C124"/>
    <mergeCell ref="D120:E124"/>
    <mergeCell ref="F120:J124"/>
    <mergeCell ref="K120:O124"/>
    <mergeCell ref="P120:W120"/>
    <mergeCell ref="X120:AB123"/>
    <mergeCell ref="P121:W121"/>
    <mergeCell ref="P122:W122"/>
    <mergeCell ref="P123:W123"/>
    <mergeCell ref="P124:W124"/>
    <mergeCell ref="Z124:AB124"/>
    <mergeCell ref="C115:C119"/>
    <mergeCell ref="D115:E119"/>
    <mergeCell ref="F115:J119"/>
    <mergeCell ref="K115:O119"/>
    <mergeCell ref="P115:W115"/>
    <mergeCell ref="X115:AB118"/>
    <mergeCell ref="P116:W116"/>
    <mergeCell ref="P117:W117"/>
    <mergeCell ref="P118:W118"/>
    <mergeCell ref="P119:W119"/>
    <mergeCell ref="Z119:AB119"/>
    <mergeCell ref="C110:C114"/>
    <mergeCell ref="D110:E114"/>
    <mergeCell ref="F110:J114"/>
    <mergeCell ref="K110:O114"/>
    <mergeCell ref="P110:W110"/>
    <mergeCell ref="X110:AB113"/>
    <mergeCell ref="P111:W111"/>
    <mergeCell ref="P112:W112"/>
    <mergeCell ref="P113:W113"/>
    <mergeCell ref="P114:W114"/>
    <mergeCell ref="Z114:AB114"/>
    <mergeCell ref="Q101:S101"/>
    <mergeCell ref="T101:AC101"/>
    <mergeCell ref="D104:E104"/>
    <mergeCell ref="F104:J104"/>
    <mergeCell ref="K104:O104"/>
    <mergeCell ref="P104:W104"/>
    <mergeCell ref="X104:AB104"/>
    <mergeCell ref="C105:C109"/>
    <mergeCell ref="D105:E109"/>
    <mergeCell ref="F105:J109"/>
    <mergeCell ref="K105:O109"/>
    <mergeCell ref="P105:W105"/>
    <mergeCell ref="X105:AB108"/>
    <mergeCell ref="P106:W106"/>
    <mergeCell ref="P107:W107"/>
    <mergeCell ref="P108:W108"/>
    <mergeCell ref="P109:W109"/>
    <mergeCell ref="Z109:AB109"/>
    <mergeCell ref="Z95:AB95"/>
    <mergeCell ref="X29:AB32"/>
    <mergeCell ref="X71:AB74"/>
    <mergeCell ref="Z75:AB75"/>
    <mergeCell ref="X76:AB79"/>
    <mergeCell ref="Z80:AB80"/>
    <mergeCell ref="X81:AB84"/>
    <mergeCell ref="Z85:AB85"/>
    <mergeCell ref="X86:AB89"/>
    <mergeCell ref="Z90:AB90"/>
    <mergeCell ref="X91:AB94"/>
    <mergeCell ref="Z33:AB33"/>
    <mergeCell ref="X61:AB64"/>
    <mergeCell ref="Z65:AB65"/>
    <mergeCell ref="X66:AB69"/>
    <mergeCell ref="Z70:AB70"/>
    <mergeCell ref="P62:W62"/>
    <mergeCell ref="P29:W29"/>
    <mergeCell ref="P30:W30"/>
    <mergeCell ref="F61:J65"/>
    <mergeCell ref="C48:AB49"/>
    <mergeCell ref="C38:C39"/>
    <mergeCell ref="D38:AB39"/>
    <mergeCell ref="P31:W31"/>
    <mergeCell ref="P65:W65"/>
    <mergeCell ref="P32:W32"/>
    <mergeCell ref="D60:E60"/>
    <mergeCell ref="F60:J60"/>
    <mergeCell ref="K60:O60"/>
    <mergeCell ref="P60:W60"/>
    <mergeCell ref="X60:AB60"/>
    <mergeCell ref="Q57:S57"/>
    <mergeCell ref="T57:AC57"/>
    <mergeCell ref="S55:AB55"/>
    <mergeCell ref="F29:J33"/>
    <mergeCell ref="G10:AB10"/>
    <mergeCell ref="D11:F12"/>
    <mergeCell ref="C21:C24"/>
    <mergeCell ref="D21:I21"/>
    <mergeCell ref="D24:F24"/>
    <mergeCell ref="J22:AB22"/>
    <mergeCell ref="V23:X23"/>
    <mergeCell ref="O23:Q23"/>
    <mergeCell ref="G11:P12"/>
    <mergeCell ref="I19:U19"/>
    <mergeCell ref="V19:X19"/>
    <mergeCell ref="Y19:AB19"/>
    <mergeCell ref="H13:I13"/>
    <mergeCell ref="J13:AB13"/>
    <mergeCell ref="H24:I24"/>
    <mergeCell ref="J24:AB24"/>
    <mergeCell ref="D15:F15"/>
    <mergeCell ref="G15:AB15"/>
    <mergeCell ref="G14:P14"/>
    <mergeCell ref="Q14:S14"/>
    <mergeCell ref="J21:AB21"/>
    <mergeCell ref="D22:I22"/>
    <mergeCell ref="H18:I18"/>
    <mergeCell ref="J18:AB18"/>
    <mergeCell ref="D66:E70"/>
    <mergeCell ref="K66:O70"/>
    <mergeCell ref="P66:W66"/>
    <mergeCell ref="C61:C65"/>
    <mergeCell ref="D8:F8"/>
    <mergeCell ref="G8:P8"/>
    <mergeCell ref="Q8:S8"/>
    <mergeCell ref="T8:AB8"/>
    <mergeCell ref="C17:C19"/>
    <mergeCell ref="D17:F17"/>
    <mergeCell ref="G17:AB17"/>
    <mergeCell ref="D18:F18"/>
    <mergeCell ref="C9:C15"/>
    <mergeCell ref="D9:F10"/>
    <mergeCell ref="I9:AB9"/>
    <mergeCell ref="Q11:S12"/>
    <mergeCell ref="V11:AB11"/>
    <mergeCell ref="T12:AB12"/>
    <mergeCell ref="D13:F13"/>
    <mergeCell ref="D14:F14"/>
    <mergeCell ref="T14:AB14"/>
    <mergeCell ref="C66:C70"/>
    <mergeCell ref="P33:W33"/>
    <mergeCell ref="D28:E28"/>
    <mergeCell ref="X5:AB5"/>
    <mergeCell ref="F66:J70"/>
    <mergeCell ref="F71:J75"/>
    <mergeCell ref="F76:J80"/>
    <mergeCell ref="P76:W76"/>
    <mergeCell ref="C29:C33"/>
    <mergeCell ref="D29:E33"/>
    <mergeCell ref="K29:O33"/>
    <mergeCell ref="C71:C75"/>
    <mergeCell ref="D71:E75"/>
    <mergeCell ref="K71:O75"/>
    <mergeCell ref="P71:W71"/>
    <mergeCell ref="P72:W72"/>
    <mergeCell ref="P73:W73"/>
    <mergeCell ref="P74:W74"/>
    <mergeCell ref="D61:E65"/>
    <mergeCell ref="K61:O65"/>
    <mergeCell ref="P61:W61"/>
    <mergeCell ref="P63:W63"/>
    <mergeCell ref="P64:W64"/>
    <mergeCell ref="P67:W67"/>
    <mergeCell ref="P68:W68"/>
    <mergeCell ref="P69:W69"/>
    <mergeCell ref="P70:W70"/>
    <mergeCell ref="P75:W75"/>
    <mergeCell ref="P82:W82"/>
    <mergeCell ref="P83:W83"/>
    <mergeCell ref="P84:W84"/>
    <mergeCell ref="P77:W77"/>
    <mergeCell ref="P78:W78"/>
    <mergeCell ref="P79:W79"/>
    <mergeCell ref="P85:W85"/>
    <mergeCell ref="P80:W80"/>
    <mergeCell ref="P89:W89"/>
    <mergeCell ref="P90:W90"/>
    <mergeCell ref="C81:C85"/>
    <mergeCell ref="D81:E85"/>
    <mergeCell ref="K81:O85"/>
    <mergeCell ref="P81:W81"/>
    <mergeCell ref="C76:C80"/>
    <mergeCell ref="D76:E80"/>
    <mergeCell ref="K76:O80"/>
    <mergeCell ref="F81:J85"/>
    <mergeCell ref="AI51:AQ51"/>
    <mergeCell ref="AN52:AR52"/>
    <mergeCell ref="AK53:AO53"/>
    <mergeCell ref="AP53:AR53"/>
    <mergeCell ref="AI54:AR54"/>
    <mergeCell ref="S52:AA52"/>
    <mergeCell ref="S53:V54"/>
    <mergeCell ref="W53:AB54"/>
    <mergeCell ref="C91:C95"/>
    <mergeCell ref="D91:E95"/>
    <mergeCell ref="K91:O95"/>
    <mergeCell ref="P91:W91"/>
    <mergeCell ref="C86:C90"/>
    <mergeCell ref="D86:E90"/>
    <mergeCell ref="K86:O90"/>
    <mergeCell ref="P86:W86"/>
    <mergeCell ref="F86:J90"/>
    <mergeCell ref="F91:J95"/>
    <mergeCell ref="P92:W92"/>
    <mergeCell ref="P93:W93"/>
    <mergeCell ref="P94:W94"/>
    <mergeCell ref="P95:W95"/>
    <mergeCell ref="P87:W87"/>
    <mergeCell ref="P88:W88"/>
    <mergeCell ref="F28:J28"/>
    <mergeCell ref="K28:O28"/>
    <mergeCell ref="R23:U23"/>
    <mergeCell ref="Y23:AB23"/>
    <mergeCell ref="J23:N23"/>
    <mergeCell ref="D23:I23"/>
    <mergeCell ref="D19:F19"/>
    <mergeCell ref="G19:H19"/>
    <mergeCell ref="P28:W28"/>
    <mergeCell ref="X28:AB28"/>
    <mergeCell ref="C26:F26"/>
    <mergeCell ref="G26:J26"/>
    <mergeCell ref="V26:AB26"/>
    <mergeCell ref="T26:U26"/>
  </mergeCells>
  <phoneticPr fontId="1"/>
  <conditionalFormatting sqref="J23">
    <cfRule type="expression" dxfId="1" priority="3" stopIfTrue="1">
      <formula>$G$23=TRUE</formula>
    </cfRule>
  </conditionalFormatting>
  <conditionalFormatting sqref="T26">
    <cfRule type="expression" dxfId="0" priority="1" stopIfTrue="1">
      <formula>$S$26=TRUE</formula>
    </cfRule>
  </conditionalFormatting>
  <hyperlinks>
    <hyperlink ref="Q25" r:id="rId1" xr:uid="{00000000-0004-0000-0100-000000000000}"/>
  </hyperlinks>
  <printOptions horizontalCentered="1"/>
  <pageMargins left="0.59055118110236227" right="0.59055118110236227" top="0.39370078740157483" bottom="0.31496062992125984" header="3.937007874015748E-2" footer="3.937007874015748E-2"/>
  <pageSetup paperSize="9" scale="91" orientation="portrait" r:id="rId2"/>
  <headerFooter alignWithMargins="0">
    <oddHeader>&amp;R(I004-1 様式3-1-1)</oddHeader>
    <oddFooter>&amp;C&amp;P / &amp;N ページ</oddFooter>
  </headerFooter>
  <rowBreaks count="2" manualBreakCount="2">
    <brk id="55" max="29" man="1"/>
    <brk id="99" max="29"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ドキュメント</p:Name>
  <p:Description/>
  <p:Statement/>
  <p:PolicyItems>
    <p:PolicyItem featureId="Microsoft.Office.RecordsManagement.PolicyFeatures.Expiration" staticId="0x0101005CD36E367A4ECC498E895A55D09BD17B|-1258946398" UniqueId="7bbfaf6c-1845-4237-b342-16bd2831afc9">
      <p:Name>保持</p:Name>
      <p:Description>処理対象コンテンツのスケジュールを自動的に設定し、期限に達したコンテンツに対して保持処理を実行します。</p:Description>
      <p:CustomData>
        <Schedules nextStageId="2">
          <Schedule type="Default">
            <stages>
              <data stageId="1">
                <formula id="Microsoft.Office.RecordsManagement.PolicyFeatures.Expiration.Formula.BuiltIn">
                  <number>1</number>
                  <property>Modified</property>
                  <propertyId>28cf69c5-fa48-462a-b5cd-27b6f9d2bd5f</propertyId>
                  <period>months</period>
                </formula>
                <action type="action" id="Microsoft.Office.RecordsManagement.PolicyFeatures.Expiration.Action.DeletePreviousVersions"/>
              </data>
            </stages>
          </Schedule>
        </Schedules>
      </p:CustomData>
    </p:PolicyItem>
  </p:PolicyItems>
</p:Policy>
</file>

<file path=customXml/item2.xml><?xml version="1.0" encoding="utf-8"?>
<?mso-contentType ?>
<PolicyDirtyBag xmlns="microsoft.office.server.policy.changes">
  <Microsoft.Office.RecordsManagement.PolicyFeatures.Expiration op="Change"/>
</PolicyDirtyBag>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a649a0-00e4-4d77-830d-67fe3404911e">
      <Terms xmlns="http://schemas.microsoft.com/office/infopath/2007/PartnerControls"/>
    </lcf76f155ced4ddcb4097134ff3c332f>
    <TaxCatchAll xmlns="e6cb1eea-7f47-452b-884a-be8bfdd44b81" xsi:nil="true"/>
    <_dlc_ExpireDate xmlns="http://schemas.microsoft.com/sharepoint/v3">2023-02-13T05:57:28+00:00</_dlc_ExpireDate>
    <_dlc_ExpireDateSaved xmlns="http://schemas.microsoft.com/sharepoint/v3" xsi:nil="true"/>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ドキュメント" ma:contentTypeID="0x0101005CD36E367A4ECC498E895A55D09BD17B" ma:contentTypeVersion="40" ma:contentTypeDescription="新しいドキュメントを作成します。" ma:contentTypeScope="" ma:versionID="09458e21383b40da50a24a34328a0665">
  <xsd:schema xmlns:xsd="http://www.w3.org/2001/XMLSchema" xmlns:xs="http://www.w3.org/2001/XMLSchema" xmlns:p="http://schemas.microsoft.com/office/2006/metadata/properties" xmlns:ns1="http://schemas.microsoft.com/sharepoint/v3" xmlns:ns2="e6cb1eea-7f47-452b-884a-be8bfdd44b81" xmlns:ns3="33a649a0-00e4-4d77-830d-67fe3404911e" targetNamespace="http://schemas.microsoft.com/office/2006/metadata/properties" ma:root="true" ma:fieldsID="8c74e8332395d6c38618d8508382ae65" ns1:_="" ns2:_="" ns3:_="">
    <xsd:import namespace="http://schemas.microsoft.com/sharepoint/v3"/>
    <xsd:import namespace="e6cb1eea-7f47-452b-884a-be8bfdd44b81"/>
    <xsd:import namespace="33a649a0-00e4-4d77-830d-67fe340491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1:_dlc_ExpireDateSaved" minOccurs="0"/>
                <xsd:element ref="ns1:_dlc_ExpireDate" minOccurs="0"/>
                <xsd:element ref="ns1:_dlc_Exempt"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21" nillable="true" ma:displayName="元の有効期限" ma:hidden="true" ma:internalName="_dlc_ExpireDateSaved" ma:readOnly="true">
      <xsd:simpleType>
        <xsd:restriction base="dms:DateTime"/>
      </xsd:simpleType>
    </xsd:element>
    <xsd:element name="_dlc_ExpireDate" ma:index="22" nillable="true" ma:displayName="期日" ma:description="" ma:hidden="true" ma:indexed="true" ma:internalName="_dlc_ExpireDate" ma:readOnly="true">
      <xsd:simpleType>
        <xsd:restriction base="dms:DateTime"/>
      </xsd:simpleType>
    </xsd:element>
    <xsd:element name="_dlc_Exempt" ma:index="23" nillable="true" ma:displayName="ポリシー適用除外"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cb1eea-7f47-452b-884a-be8bfdd44b81"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6" nillable="true" ma:displayName="Taxonomy Catch All Column" ma:hidden="true" ma:list="{83615538-6d80-41a2-8cea-6e7194d55afc}" ma:internalName="TaxCatchAll" ma:showField="CatchAllData" ma:web="e6cb1eea-7f47-452b-884a-be8bfdd44b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3a649a0-00e4-4d77-830d-67fe3404911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c939da07-ffe3-4835-aea9-a5652e73b72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0A2C94-06E2-4133-A713-9C1F16BB2965}">
  <ds:schemaRefs>
    <ds:schemaRef ds:uri="office.server.policy"/>
  </ds:schemaRefs>
</ds:datastoreItem>
</file>

<file path=customXml/itemProps2.xml><?xml version="1.0" encoding="utf-8"?>
<ds:datastoreItem xmlns:ds="http://schemas.openxmlformats.org/officeDocument/2006/customXml" ds:itemID="{F0CA614F-D9E9-4048-AC71-F20BAB167802}">
  <ds:schemaRefs>
    <ds:schemaRef ds:uri="microsoft.office.server.policy.changes"/>
  </ds:schemaRefs>
</ds:datastoreItem>
</file>

<file path=customXml/itemProps3.xml><?xml version="1.0" encoding="utf-8"?>
<ds:datastoreItem xmlns:ds="http://schemas.openxmlformats.org/officeDocument/2006/customXml" ds:itemID="{200E262E-BC21-4DD6-916F-CCBDC065E21B}">
  <ds:schemaRefs>
    <ds:schemaRef ds:uri="http://schemas.microsoft.com/office/2006/metadata/properties"/>
    <ds:schemaRef ds:uri="http://schemas.microsoft.com/office/infopath/2007/PartnerControls"/>
    <ds:schemaRef ds:uri="33a649a0-00e4-4d77-830d-67fe3404911e"/>
    <ds:schemaRef ds:uri="e6cb1eea-7f47-452b-884a-be8bfdd44b81"/>
    <ds:schemaRef ds:uri="http://schemas.microsoft.com/sharepoint/v3"/>
  </ds:schemaRefs>
</ds:datastoreItem>
</file>

<file path=customXml/itemProps4.xml><?xml version="1.0" encoding="utf-8"?>
<ds:datastoreItem xmlns:ds="http://schemas.openxmlformats.org/officeDocument/2006/customXml" ds:itemID="{30C9BBC8-496F-4AAC-BB28-FCFF02BD512A}">
  <ds:schemaRefs>
    <ds:schemaRef ds:uri="http://schemas.microsoft.com/office/2006/metadata/longProperties"/>
  </ds:schemaRefs>
</ds:datastoreItem>
</file>

<file path=customXml/itemProps5.xml><?xml version="1.0" encoding="utf-8"?>
<ds:datastoreItem xmlns:ds="http://schemas.openxmlformats.org/officeDocument/2006/customXml" ds:itemID="{833C30F2-D35C-41BD-8B83-AC58AF6EAD10}">
  <ds:schemaRefs>
    <ds:schemaRef ds:uri="http://schemas.microsoft.com/sharepoint/v3/contenttype/forms"/>
  </ds:schemaRefs>
</ds:datastoreItem>
</file>

<file path=customXml/itemProps6.xml><?xml version="1.0" encoding="utf-8"?>
<ds:datastoreItem xmlns:ds="http://schemas.openxmlformats.org/officeDocument/2006/customXml" ds:itemID="{69E56174-D151-4B5D-921F-BA7E127C5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cb1eea-7f47-452b-884a-be8bfdd44b81"/>
    <ds:schemaRef ds:uri="33a649a0-00e4-4d77-830d-67fe340491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依頼入力フォーム</vt:lpstr>
      <vt:lpstr>分析依頼書(印刷送付用)</vt:lpstr>
      <vt:lpstr>'分析依頼書(印刷送付用)'!Print_Area</vt:lpstr>
      <vt:lpstr>番号</vt:lpstr>
      <vt:lpstr>番号1</vt:lpstr>
      <vt:lpstr>番号2</vt:lpstr>
      <vt:lpstr>番号3</vt:lpstr>
      <vt:lpstr>番号4</vt:lpstr>
      <vt:lpstr>番号5</vt:lpstr>
      <vt:lpstr>番号6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eurofins</dc:creator>
  <cp:keywords/>
  <dc:description/>
  <cp:lastModifiedBy>Shiniti Sakamoto</cp:lastModifiedBy>
  <cp:revision/>
  <cp:lastPrinted>2024-03-29T07:43:05Z</cp:lastPrinted>
  <dcterms:created xsi:type="dcterms:W3CDTF">2010-01-06T01:45:45Z</dcterms:created>
  <dcterms:modified xsi:type="dcterms:W3CDTF">2024-04-10T04:46:11Z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temRetentionFormula">
    <vt:lpwstr>&lt;formula id="Microsoft.Office.RecordsManagement.PolicyFeatures.Expiration.Formula.BuiltIn"&gt;&lt;number&gt;1&lt;/number&gt;&lt;property&gt;Modified&lt;/property&gt;&lt;propertyId&gt;28cf69c5-fa48-462a-b5cd-27b6f9d2bd5f&lt;/propertyId&gt;&lt;period&gt;months&lt;/period&gt;&lt;/formula&gt;</vt:lpwstr>
  </property>
  <property fmtid="{D5CDD505-2E9C-101B-9397-08002B2CF9AE}" pid="3" name="_dlc_policyId">
    <vt:lpwstr>0x0101005CD36E367A4ECC498E895A55D09BD17B|-1258946398</vt:lpwstr>
  </property>
  <property fmtid="{D5CDD505-2E9C-101B-9397-08002B2CF9AE}" pid="4" name="_dlc_ExpireDate">
    <vt:lpwstr>2023-01-21T14:51:19Z</vt:lpwstr>
  </property>
  <property fmtid="{D5CDD505-2E9C-101B-9397-08002B2CF9AE}" pid="5" name="MediaServiceImageTags">
    <vt:lpwstr/>
  </property>
  <property fmtid="{D5CDD505-2E9C-101B-9397-08002B2CF9AE}" pid="6" name="ContentTypeId">
    <vt:lpwstr>0x0101005CD36E367A4ECC498E895A55D09BD17B</vt:lpwstr>
  </property>
  <property fmtid="{D5CDD505-2E9C-101B-9397-08002B2CF9AE}" pid="7" name="MSIP_Label_e3679394-fcd4-48c1-82f3-c1b8601692ff_Enabled">
    <vt:lpwstr>true</vt:lpwstr>
  </property>
  <property fmtid="{D5CDD505-2E9C-101B-9397-08002B2CF9AE}" pid="8" name="MSIP_Label_e3679394-fcd4-48c1-82f3-c1b8601692ff_SetDate">
    <vt:lpwstr>2024-01-10T07:36:25Z</vt:lpwstr>
  </property>
  <property fmtid="{D5CDD505-2E9C-101B-9397-08002B2CF9AE}" pid="9" name="MSIP_Label_e3679394-fcd4-48c1-82f3-c1b8601692ff_Method">
    <vt:lpwstr>Standard</vt:lpwstr>
  </property>
  <property fmtid="{D5CDD505-2E9C-101B-9397-08002B2CF9AE}" pid="10" name="MSIP_Label_e3679394-fcd4-48c1-82f3-c1b8601692ff_Name">
    <vt:lpwstr>Eurofins Internal</vt:lpwstr>
  </property>
  <property fmtid="{D5CDD505-2E9C-101B-9397-08002B2CF9AE}" pid="11" name="MSIP_Label_e3679394-fcd4-48c1-82f3-c1b8601692ff_SiteId">
    <vt:lpwstr>d741c19a-4e51-4581-9b5a-e86beeba1f7d</vt:lpwstr>
  </property>
  <property fmtid="{D5CDD505-2E9C-101B-9397-08002B2CF9AE}" pid="12" name="MSIP_Label_e3679394-fcd4-48c1-82f3-c1b8601692ff_ActionId">
    <vt:lpwstr>736ba976-b882-4bd1-b220-e09fedac073b</vt:lpwstr>
  </property>
  <property fmtid="{D5CDD505-2E9C-101B-9397-08002B2CF9AE}" pid="13" name="MSIP_Label_e3679394-fcd4-48c1-82f3-c1b8601692ff_ContentBits">
    <vt:lpwstr>0</vt:lpwstr>
  </property>
</Properties>
</file>