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etjp003filp001\ETJP003_QKEN\COMMON\00_受注検査\06_依頼書変更関連\"/>
    </mc:Choice>
  </mc:AlternateContent>
  <xr:revisionPtr revIDLastSave="0" documentId="13_ncr:1_{755CE98D-D70B-4E92-83FC-21FDEB2D2C63}" xr6:coauthVersionLast="47" xr6:coauthVersionMax="47" xr10:uidLastSave="{00000000-0000-0000-0000-000000000000}"/>
  <bookViews>
    <workbookView xWindow="-108" yWindow="-108" windowWidth="23256" windowHeight="14016" xr2:uid="{00000000-000D-0000-FFFF-FFFF00000000}"/>
  </bookViews>
  <sheets>
    <sheet name="依頼入力フォーム" sheetId="5" r:id="rId1"/>
    <sheet name="分析依頼書(印刷送付用)" sheetId="6" r:id="rId2"/>
  </sheets>
  <definedNames>
    <definedName name="_xlnm.Print_Area" localSheetId="1">'分析依頼書(印刷送付用)'!$A$1:$AD$143</definedName>
    <definedName name="番号">依頼入力フォーム!$Q$25:$V$25</definedName>
    <definedName name="番号1">依頼入力フォーム!$Q$26:$Q$26</definedName>
    <definedName name="番号2">依頼入力フォーム!$R$26:$R$26</definedName>
    <definedName name="番号3">依頼入力フォーム!$S$26:$S$26</definedName>
    <definedName name="番号4">依頼入力フォーム!$T$26:$T$26</definedName>
    <definedName name="番号5">依頼入力フォーム!$U$26:$U$26</definedName>
    <definedName name="番号6">依頼入力フォーム!$V$26:$V$26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5" i="6" l="1"/>
  <c r="C130" i="6"/>
  <c r="C125" i="6"/>
  <c r="C120" i="6"/>
  <c r="C115" i="6"/>
  <c r="C110" i="6"/>
  <c r="C105" i="6"/>
  <c r="C91" i="6"/>
  <c r="C86" i="6"/>
  <c r="C81" i="6"/>
  <c r="C76" i="6"/>
  <c r="C71" i="6"/>
  <c r="C66" i="6"/>
  <c r="C61" i="6"/>
  <c r="C29" i="6"/>
  <c r="G36" i="5"/>
  <c r="G29" i="5"/>
  <c r="G33" i="5" l="1"/>
  <c r="V26" i="6"/>
  <c r="G26" i="6"/>
  <c r="T101" i="6"/>
  <c r="T57" i="6"/>
  <c r="Z139" i="6"/>
  <c r="Z134" i="6"/>
  <c r="Z129" i="6"/>
  <c r="Z124" i="6"/>
  <c r="Z119" i="6"/>
  <c r="Z114" i="6"/>
  <c r="Z109" i="6"/>
  <c r="Z95" i="6"/>
  <c r="X135" i="6"/>
  <c r="X130" i="6"/>
  <c r="X125" i="6"/>
  <c r="X120" i="6"/>
  <c r="X115" i="6"/>
  <c r="X110" i="6"/>
  <c r="X105" i="6"/>
  <c r="P107" i="6"/>
  <c r="P108" i="6"/>
  <c r="P109" i="6"/>
  <c r="P110" i="6"/>
  <c r="P111" i="6"/>
  <c r="P112" i="6"/>
  <c r="P113" i="6"/>
  <c r="P114" i="6"/>
  <c r="P115" i="6"/>
  <c r="P116" i="6"/>
  <c r="P117" i="6"/>
  <c r="P118" i="6"/>
  <c r="P119" i="6"/>
  <c r="P120" i="6"/>
  <c r="P121" i="6"/>
  <c r="P122" i="6"/>
  <c r="P123" i="6"/>
  <c r="P124" i="6"/>
  <c r="P125" i="6"/>
  <c r="P126" i="6"/>
  <c r="P127" i="6"/>
  <c r="P128" i="6"/>
  <c r="P129" i="6"/>
  <c r="P130" i="6"/>
  <c r="P131" i="6"/>
  <c r="P132" i="6"/>
  <c r="P133" i="6"/>
  <c r="P134" i="6"/>
  <c r="P135" i="6"/>
  <c r="P136" i="6"/>
  <c r="P137" i="6"/>
  <c r="P138" i="6"/>
  <c r="P139" i="6"/>
  <c r="P106" i="6"/>
  <c r="P105" i="6"/>
  <c r="K115" i="6"/>
  <c r="K120" i="6"/>
  <c r="K125" i="6"/>
  <c r="K130" i="6"/>
  <c r="K135" i="6"/>
  <c r="K110" i="6"/>
  <c r="K105" i="6"/>
  <c r="F115" i="6"/>
  <c r="F120" i="6"/>
  <c r="F125" i="6"/>
  <c r="F130" i="6"/>
  <c r="F135" i="6"/>
  <c r="F110" i="6"/>
  <c r="F105" i="6"/>
  <c r="H13" i="6"/>
  <c r="F48" i="5"/>
  <c r="F47" i="5"/>
  <c r="F43" i="5"/>
  <c r="Y19" i="6"/>
  <c r="I19" i="6"/>
  <c r="G19" i="6"/>
  <c r="G37" i="5"/>
  <c r="F37" i="5"/>
  <c r="F36" i="5"/>
  <c r="Z90" i="6" l="1"/>
  <c r="Z85" i="6"/>
  <c r="Z80" i="6"/>
  <c r="Z75" i="6"/>
  <c r="Z70" i="6"/>
  <c r="Z65" i="6"/>
  <c r="X91" i="6"/>
  <c r="X86" i="6"/>
  <c r="X81" i="6"/>
  <c r="X76" i="6"/>
  <c r="X71" i="6"/>
  <c r="X66" i="6"/>
  <c r="G15" i="6"/>
  <c r="G48" i="5"/>
  <c r="G47" i="5"/>
  <c r="G34" i="5"/>
  <c r="G42" i="5" l="1"/>
  <c r="J21" i="6" s="1"/>
  <c r="G30" i="5"/>
  <c r="H18" i="6" s="1"/>
  <c r="G32" i="5"/>
  <c r="G31" i="5"/>
  <c r="J18" i="6" s="1"/>
  <c r="G17" i="6"/>
  <c r="T12" i="6"/>
  <c r="Y23" i="6"/>
  <c r="X61" i="6"/>
  <c r="J22" i="6"/>
  <c r="K29" i="6"/>
  <c r="K91" i="6"/>
  <c r="K86" i="6"/>
  <c r="K81" i="6"/>
  <c r="K76" i="6"/>
  <c r="K71" i="6"/>
  <c r="K66" i="6"/>
  <c r="K61" i="6"/>
  <c r="J24" i="6"/>
  <c r="H24" i="6"/>
  <c r="T8" i="6"/>
  <c r="G8" i="6"/>
  <c r="P83" i="6"/>
  <c r="P84" i="6"/>
  <c r="P85" i="6"/>
  <c r="P86" i="6"/>
  <c r="P87" i="6"/>
  <c r="P88" i="6"/>
  <c r="P89" i="6"/>
  <c r="P90" i="6"/>
  <c r="P91" i="6"/>
  <c r="P92" i="6"/>
  <c r="P93" i="6"/>
  <c r="P94" i="6"/>
  <c r="P95" i="6"/>
  <c r="P82" i="6"/>
  <c r="P81" i="6"/>
  <c r="F91" i="6"/>
  <c r="F86" i="6"/>
  <c r="F81" i="6"/>
  <c r="P80" i="6"/>
  <c r="P79" i="6"/>
  <c r="P78" i="6"/>
  <c r="P77" i="6"/>
  <c r="P76" i="6"/>
  <c r="F76" i="6"/>
  <c r="P75" i="6"/>
  <c r="P74" i="6"/>
  <c r="P73" i="6"/>
  <c r="P72" i="6"/>
  <c r="P71" i="6"/>
  <c r="F71" i="6"/>
  <c r="P70" i="6"/>
  <c r="P69" i="6"/>
  <c r="P68" i="6"/>
  <c r="P67" i="6"/>
  <c r="P66" i="6"/>
  <c r="F66" i="6"/>
  <c r="P65" i="6"/>
  <c r="P64" i="6"/>
  <c r="P63" i="6"/>
  <c r="P62" i="6"/>
  <c r="P61" i="6"/>
  <c r="F61" i="6"/>
  <c r="D38" i="6"/>
  <c r="Z33" i="6"/>
  <c r="X29" i="6"/>
  <c r="P33" i="6"/>
  <c r="P32" i="6"/>
  <c r="P31" i="6"/>
  <c r="P30" i="6"/>
  <c r="P29" i="6"/>
  <c r="F29" i="6"/>
  <c r="J23" i="6"/>
  <c r="R23" i="6"/>
  <c r="T14" i="6"/>
  <c r="G14" i="6"/>
  <c r="J13" i="6"/>
  <c r="V11" i="6"/>
  <c r="G11" i="6"/>
  <c r="I9" i="6"/>
  <c r="G10" i="6"/>
</calcChain>
</file>

<file path=xl/sharedStrings.xml><?xml version="1.0" encoding="utf-8"?>
<sst xmlns="http://schemas.openxmlformats.org/spreadsheetml/2006/main" count="282" uniqueCount="171">
  <si>
    <t>【契約事項】</t>
    <rPh sb="1" eb="3">
      <t>ケイヤク</t>
    </rPh>
    <rPh sb="3" eb="5">
      <t>ジコウ</t>
    </rPh>
    <phoneticPr fontId="9"/>
  </si>
  <si>
    <t>分析業務のご依頼にあたっては、弊社が準備する『約款』が適用されます。</t>
    <rPh sb="6" eb="8">
      <t>イライ</t>
    </rPh>
    <phoneticPr fontId="1"/>
  </si>
  <si>
    <t>【お客様情報】</t>
    <rPh sb="0" eb="7">
      <t>(オキャクサマジョウホウ)</t>
    </rPh>
    <phoneticPr fontId="9"/>
  </si>
  <si>
    <t xml:space="preserve"> 会社名</t>
    <phoneticPr fontId="10"/>
  </si>
  <si>
    <t>*必須</t>
    <rPh sb="1" eb="3">
      <t>ヒッス</t>
    </rPh>
    <phoneticPr fontId="10"/>
  </si>
  <si>
    <t xml:space="preserve"> 会社名（フリガナ）</t>
    <rPh sb="1" eb="4">
      <t>カイシャメイ</t>
    </rPh>
    <phoneticPr fontId="10"/>
  </si>
  <si>
    <t>E-mail追加欄</t>
    <rPh sb="6" eb="8">
      <t>ツイカ</t>
    </rPh>
    <rPh sb="8" eb="9">
      <t>ラン</t>
    </rPh>
    <phoneticPr fontId="1"/>
  </si>
  <si>
    <t xml:space="preserve"> 郵便番号</t>
    <rPh sb="1" eb="5">
      <t>ユウビンバンゴウ</t>
    </rPh>
    <phoneticPr fontId="10"/>
  </si>
  <si>
    <t xml:space="preserve"> 会社住所</t>
    <rPh sb="1" eb="3">
      <t>カイシャ</t>
    </rPh>
    <rPh sb="3" eb="5">
      <t>ジュウショ</t>
    </rPh>
    <phoneticPr fontId="10"/>
  </si>
  <si>
    <t xml:space="preserve"> 部署名</t>
    <rPh sb="1" eb="3">
      <t>ブショ</t>
    </rPh>
    <rPh sb="3" eb="4">
      <t>メイ</t>
    </rPh>
    <phoneticPr fontId="10"/>
  </si>
  <si>
    <t xml:space="preserve"> 御担当者様</t>
    <rPh sb="1" eb="6">
      <t>ゴタントウシャサマ</t>
    </rPh>
    <phoneticPr fontId="10"/>
  </si>
  <si>
    <t xml:space="preserve"> 御担当者様（フリガナ）</t>
    <rPh sb="1" eb="6">
      <t>ゴタントウシャサマ</t>
    </rPh>
    <phoneticPr fontId="10"/>
  </si>
  <si>
    <t xml:space="preserve"> 電話番号</t>
    <rPh sb="1" eb="3">
      <t>デンワ</t>
    </rPh>
    <rPh sb="3" eb="5">
      <t>バンゴウ</t>
    </rPh>
    <phoneticPr fontId="10"/>
  </si>
  <si>
    <t xml:space="preserve"> FAX番号</t>
    <rPh sb="4" eb="6">
      <t>バンゴウ</t>
    </rPh>
    <phoneticPr fontId="10"/>
  </si>
  <si>
    <t/>
  </si>
  <si>
    <t>【請求書情報】</t>
    <rPh sb="0" eb="7">
      <t>(セイキュウショジョウホウ)</t>
    </rPh>
    <phoneticPr fontId="9"/>
  </si>
  <si>
    <t xml:space="preserve"> 請求書宛名</t>
    <rPh sb="1" eb="4">
      <t>セイキュウショ</t>
    </rPh>
    <rPh sb="4" eb="6">
      <t>アテナ</t>
    </rPh>
    <phoneticPr fontId="1"/>
  </si>
  <si>
    <t xml:space="preserve"> 郵便番号</t>
    <rPh sb="1" eb="5">
      <t>ユウビンバンゴウ</t>
    </rPh>
    <phoneticPr fontId="1"/>
  </si>
  <si>
    <t xml:space="preserve"> 会社住所</t>
    <rPh sb="1" eb="3">
      <t>カイシャ</t>
    </rPh>
    <rPh sb="3" eb="5">
      <t>ジュウショ</t>
    </rPh>
    <phoneticPr fontId="1"/>
  </si>
  <si>
    <t xml:space="preserve"> 部署名</t>
    <rPh sb="1" eb="3">
      <t>ブショ</t>
    </rPh>
    <rPh sb="3" eb="4">
      <t>メイ</t>
    </rPh>
    <phoneticPr fontId="1"/>
  </si>
  <si>
    <t xml:space="preserve"> 御担当者様</t>
    <rPh sb="1" eb="6">
      <t>ゴタントウシャサマ</t>
    </rPh>
    <phoneticPr fontId="1"/>
  </si>
  <si>
    <t xml:space="preserve"> 電話番号</t>
    <rPh sb="1" eb="3">
      <t>デンワ</t>
    </rPh>
    <rPh sb="3" eb="5">
      <t>バンゴウ</t>
    </rPh>
    <phoneticPr fontId="1"/>
  </si>
  <si>
    <t>【成績書情報】</t>
    <rPh sb="1" eb="4">
      <t>セイセキショ</t>
    </rPh>
    <rPh sb="4" eb="6">
      <t>ジョウホウ</t>
    </rPh>
    <phoneticPr fontId="9"/>
  </si>
  <si>
    <t xml:space="preserve"> 成績書に記載する会社名</t>
    <rPh sb="1" eb="4">
      <t>セイセキショ</t>
    </rPh>
    <rPh sb="5" eb="7">
      <t>キサイ</t>
    </rPh>
    <rPh sb="9" eb="12">
      <t>カイシャメイ</t>
    </rPh>
    <phoneticPr fontId="10"/>
  </si>
  <si>
    <t xml:space="preserve"> 成績書に記載する会社名（英文の場合　英語表記）</t>
    <phoneticPr fontId="1"/>
  </si>
  <si>
    <t>E-mail</t>
    <phoneticPr fontId="1"/>
  </si>
  <si>
    <t xml:space="preserve"> 成績書種類（和文　英文　２言語）</t>
    <rPh sb="1" eb="3">
      <t>セイセキ</t>
    </rPh>
    <rPh sb="3" eb="4">
      <t>ショ</t>
    </rPh>
    <rPh sb="4" eb="6">
      <t>シュルイ</t>
    </rPh>
    <rPh sb="7" eb="9">
      <t>ワブン</t>
    </rPh>
    <rPh sb="10" eb="12">
      <t>エイブン</t>
    </rPh>
    <rPh sb="14" eb="16">
      <t>ゲンゴ</t>
    </rPh>
    <phoneticPr fontId="10"/>
  </si>
  <si>
    <t>[選択]</t>
    <phoneticPr fontId="10"/>
  </si>
  <si>
    <t xml:space="preserve"> 成績書発送方法（E-mail　or　FAX）</t>
    <rPh sb="1" eb="4">
      <t>セイセキショ</t>
    </rPh>
    <rPh sb="4" eb="6">
      <t>ハッソウ</t>
    </rPh>
    <rPh sb="6" eb="8">
      <t>ホウホウ</t>
    </rPh>
    <phoneticPr fontId="10"/>
  </si>
  <si>
    <t xml:space="preserve"> 紙での納品　※原則、電子データでの納品</t>
    <rPh sb="1" eb="2">
      <t>カミ</t>
    </rPh>
    <rPh sb="4" eb="6">
      <t>ノウヒン</t>
    </rPh>
    <rPh sb="8" eb="10">
      <t>ゲンソク</t>
    </rPh>
    <rPh sb="11" eb="13">
      <t>デンシ</t>
    </rPh>
    <rPh sb="18" eb="20">
      <t>ノウヒン</t>
    </rPh>
    <phoneticPr fontId="9"/>
  </si>
  <si>
    <t xml:space="preserve"> 成績書送付先郵便番号</t>
    <rPh sb="1" eb="4">
      <t>セイセキショ</t>
    </rPh>
    <rPh sb="4" eb="7">
      <t>ソウフサキ</t>
    </rPh>
    <rPh sb="7" eb="11">
      <t>ユウビンバンゴウ</t>
    </rPh>
    <phoneticPr fontId="9"/>
  </si>
  <si>
    <t xml:space="preserve"> 成績書送付先住所</t>
    <rPh sb="1" eb="4">
      <t>セイセキショ</t>
    </rPh>
    <rPh sb="4" eb="7">
      <t>ソウフサキ</t>
    </rPh>
    <rPh sb="7" eb="9">
      <t>ジュウショ</t>
    </rPh>
    <phoneticPr fontId="9"/>
  </si>
  <si>
    <t xml:space="preserve"> 依頼日</t>
    <rPh sb="1" eb="4">
      <t>イライビ</t>
    </rPh>
    <phoneticPr fontId="9"/>
  </si>
  <si>
    <t>[選択]</t>
    <rPh sb="1" eb="3">
      <t>センタク</t>
    </rPh>
    <phoneticPr fontId="10"/>
  </si>
  <si>
    <t xml:space="preserve">連絡事項 </t>
    <rPh sb="0" eb="2">
      <t>レンラク</t>
    </rPh>
    <rPh sb="2" eb="4">
      <t>ジコウ</t>
    </rPh>
    <phoneticPr fontId="10"/>
  </si>
  <si>
    <t>※ご入力されていない場合、成績書に「‐」表記で記載させていただく場合がございますので予めご了承ください。</t>
    <rPh sb="2" eb="4">
      <t>ニュウリョク</t>
    </rPh>
    <rPh sb="10" eb="12">
      <t>バアイ</t>
    </rPh>
    <rPh sb="13" eb="16">
      <t>セイセキショ</t>
    </rPh>
    <rPh sb="20" eb="22">
      <t>ヒョウキ</t>
    </rPh>
    <rPh sb="23" eb="25">
      <t>キサイ</t>
    </rPh>
    <rPh sb="32" eb="34">
      <t>バアイ</t>
    </rPh>
    <rPh sb="42" eb="43">
      <t>アラカジ</t>
    </rPh>
    <rPh sb="45" eb="47">
      <t>リョウショウ</t>
    </rPh>
    <phoneticPr fontId="9"/>
  </si>
  <si>
    <t>*必須</t>
    <phoneticPr fontId="10"/>
  </si>
  <si>
    <t>分析試験項目</t>
    <rPh sb="0" eb="6">
      <t>ブンセキシケンコウモク</t>
    </rPh>
    <phoneticPr fontId="9"/>
  </si>
  <si>
    <t>見積番号</t>
    <rPh sb="0" eb="4">
      <t>ミツモリバンゴウ</t>
    </rPh>
    <phoneticPr fontId="9"/>
  </si>
  <si>
    <t>理論値</t>
    <phoneticPr fontId="1"/>
  </si>
  <si>
    <t>規格値</t>
    <rPh sb="0" eb="3">
      <t>キカクチ</t>
    </rPh>
    <phoneticPr fontId="1"/>
  </si>
  <si>
    <t>添加の種類と量</t>
    <phoneticPr fontId="1"/>
  </si>
  <si>
    <t>記入例</t>
    <rPh sb="0" eb="2">
      <t>キニュウ</t>
    </rPh>
    <rPh sb="2" eb="3">
      <t>レイ</t>
    </rPh>
    <phoneticPr fontId="9"/>
  </si>
  <si>
    <t>例)九州産ケール</t>
    <rPh sb="0" eb="1">
      <t>レイ</t>
    </rPh>
    <rPh sb="2" eb="5">
      <t>キュウシュウサン</t>
    </rPh>
    <phoneticPr fontId="9"/>
  </si>
  <si>
    <t>一斉分析815農薬</t>
    <rPh sb="0" eb="1">
      <t>イチ</t>
    </rPh>
    <rPh sb="1" eb="2">
      <t>セイ</t>
    </rPh>
    <rPh sb="2" eb="4">
      <t>ブンセキ</t>
    </rPh>
    <rPh sb="7" eb="9">
      <t>ノウヤク</t>
    </rPh>
    <phoneticPr fontId="9"/>
  </si>
  <si>
    <t>001</t>
    <phoneticPr fontId="1"/>
  </si>
  <si>
    <t>002</t>
  </si>
  <si>
    <t>003</t>
  </si>
  <si>
    <t>004</t>
  </si>
  <si>
    <t>005</t>
  </si>
  <si>
    <t>006</t>
  </si>
  <si>
    <t>007</t>
  </si>
  <si>
    <t>008</t>
  </si>
  <si>
    <t>009</t>
  </si>
  <si>
    <t>010</t>
  </si>
  <si>
    <t>011</t>
  </si>
  <si>
    <t>012</t>
  </si>
  <si>
    <t>013</t>
  </si>
  <si>
    <t>014</t>
  </si>
  <si>
    <t>015</t>
  </si>
  <si>
    <t>受付　No.</t>
    <rPh sb="0" eb="2">
      <t>ウケツケ</t>
    </rPh>
    <phoneticPr fontId="1"/>
  </si>
  <si>
    <r>
      <t>分析依頼書</t>
    </r>
    <r>
      <rPr>
        <sz val="18"/>
        <rFont val="ＭＳ Ｐゴシック"/>
        <family val="3"/>
        <charset val="128"/>
      </rPr>
      <t>　</t>
    </r>
    <rPh sb="0" eb="2">
      <t>ブンセキ</t>
    </rPh>
    <rPh sb="2" eb="5">
      <t>イライショ</t>
    </rPh>
    <phoneticPr fontId="1"/>
  </si>
  <si>
    <t>(太枠内をご記入ください)</t>
    <phoneticPr fontId="1"/>
  </si>
  <si>
    <t>依頼日</t>
    <rPh sb="0" eb="2">
      <t>イライ</t>
    </rPh>
    <rPh sb="2" eb="3">
      <t>ビ</t>
    </rPh>
    <phoneticPr fontId="1"/>
  </si>
  <si>
    <t>ご依頼者</t>
    <rPh sb="1" eb="4">
      <t>イライシャ</t>
    </rPh>
    <phoneticPr fontId="1"/>
  </si>
  <si>
    <t>会社名</t>
    <rPh sb="0" eb="3">
      <t>カイシャメイ</t>
    </rPh>
    <phoneticPr fontId="1"/>
  </si>
  <si>
    <t>フリガナ　</t>
    <phoneticPr fontId="1"/>
  </si>
  <si>
    <t>部署名</t>
    <rPh sb="0" eb="2">
      <t>ブショ</t>
    </rPh>
    <rPh sb="2" eb="3">
      <t>メイ</t>
    </rPh>
    <phoneticPr fontId="1"/>
  </si>
  <si>
    <t>担当者名</t>
    <phoneticPr fontId="1"/>
  </si>
  <si>
    <t>フリガナ</t>
    <phoneticPr fontId="1"/>
  </si>
  <si>
    <t>住所</t>
    <rPh sb="0" eb="2">
      <t>ジュウショ</t>
    </rPh>
    <phoneticPr fontId="1"/>
  </si>
  <si>
    <t>〒</t>
    <phoneticPr fontId="1"/>
  </si>
  <si>
    <t>電話番号</t>
    <rPh sb="0" eb="2">
      <t>デンワ</t>
    </rPh>
    <rPh sb="2" eb="4">
      <t>バンゴウ</t>
    </rPh>
    <phoneticPr fontId="1"/>
  </si>
  <si>
    <t>FAX番号</t>
    <phoneticPr fontId="1"/>
  </si>
  <si>
    <t>上記ご依頼者名と異なる名称で請求書を発行希望の方は、下記請求書先にご記入ください。</t>
    <rPh sb="0" eb="2">
      <t>ジョウキ</t>
    </rPh>
    <rPh sb="3" eb="5">
      <t>イライ</t>
    </rPh>
    <rPh sb="5" eb="6">
      <t>シャ</t>
    </rPh>
    <rPh sb="6" eb="7">
      <t>メイ</t>
    </rPh>
    <rPh sb="8" eb="9">
      <t>コト</t>
    </rPh>
    <rPh sb="11" eb="13">
      <t>メイショウ</t>
    </rPh>
    <rPh sb="14" eb="17">
      <t>セイキュウショ</t>
    </rPh>
    <rPh sb="18" eb="20">
      <t>ハッコウ</t>
    </rPh>
    <rPh sb="20" eb="22">
      <t>キボウ</t>
    </rPh>
    <rPh sb="23" eb="24">
      <t>カタ</t>
    </rPh>
    <rPh sb="26" eb="28">
      <t>カキ</t>
    </rPh>
    <rPh sb="28" eb="31">
      <t>セイキュウショ</t>
    </rPh>
    <rPh sb="31" eb="32">
      <t>サキ</t>
    </rPh>
    <rPh sb="34" eb="36">
      <t>キニュウ</t>
    </rPh>
    <phoneticPr fontId="1"/>
  </si>
  <si>
    <t>請求先</t>
    <rPh sb="0" eb="3">
      <t>セイキュウサキ</t>
    </rPh>
    <phoneticPr fontId="1"/>
  </si>
  <si>
    <t>請求書宛名/担当者名</t>
    <rPh sb="0" eb="3">
      <t>セイキュウショ</t>
    </rPh>
    <rPh sb="3" eb="5">
      <t>アテナ</t>
    </rPh>
    <rPh sb="6" eb="10">
      <t>タントウシャメイ</t>
    </rPh>
    <phoneticPr fontId="1"/>
  </si>
  <si>
    <r>
      <t>住所</t>
    </r>
    <r>
      <rPr>
        <vertAlign val="superscript"/>
        <sz val="10"/>
        <rFont val="ＭＳ Ｐゴシック"/>
        <family val="3"/>
        <charset val="128"/>
      </rPr>
      <t>※1</t>
    </r>
    <rPh sb="0" eb="2">
      <t>ジュウショ</t>
    </rPh>
    <phoneticPr fontId="1"/>
  </si>
  <si>
    <r>
      <t>上記ご依頼者名と異なる名称で成績書</t>
    </r>
    <r>
      <rPr>
        <b/>
        <sz val="8"/>
        <rFont val="ＭＳ Ｐゴシック"/>
        <family val="3"/>
        <charset val="128"/>
      </rPr>
      <t>を発行希望の方は、下記成績書に記載する会社名欄にご記入ください。</t>
    </r>
    <rPh sb="0" eb="2">
      <t>ジョウキ</t>
    </rPh>
    <rPh sb="3" eb="5">
      <t>イライ</t>
    </rPh>
    <rPh sb="5" eb="6">
      <t>シャ</t>
    </rPh>
    <rPh sb="6" eb="7">
      <t>メイ</t>
    </rPh>
    <rPh sb="8" eb="9">
      <t>コト</t>
    </rPh>
    <rPh sb="11" eb="13">
      <t>メイショウ</t>
    </rPh>
    <rPh sb="14" eb="17">
      <t>セイセキショ</t>
    </rPh>
    <rPh sb="18" eb="20">
      <t>ハッコウ</t>
    </rPh>
    <rPh sb="20" eb="22">
      <t>キボウ</t>
    </rPh>
    <rPh sb="23" eb="24">
      <t>カタ</t>
    </rPh>
    <rPh sb="26" eb="28">
      <t>カキ</t>
    </rPh>
    <rPh sb="28" eb="31">
      <t>セイセキショ</t>
    </rPh>
    <rPh sb="32" eb="34">
      <t>キサイ</t>
    </rPh>
    <rPh sb="36" eb="39">
      <t>カイシャメイ</t>
    </rPh>
    <rPh sb="39" eb="40">
      <t>ラン</t>
    </rPh>
    <rPh sb="42" eb="44">
      <t>キニュウ</t>
    </rPh>
    <phoneticPr fontId="1"/>
  </si>
  <si>
    <t>成績書</t>
    <rPh sb="0" eb="3">
      <t>セイセキショ</t>
    </rPh>
    <phoneticPr fontId="1"/>
  </si>
  <si>
    <t>成績書に記載する会社名</t>
    <rPh sb="0" eb="3">
      <t>セイセキショ</t>
    </rPh>
    <rPh sb="4" eb="6">
      <t>キサイ</t>
    </rPh>
    <rPh sb="8" eb="11">
      <t>カイシャメイ</t>
    </rPh>
    <phoneticPr fontId="1"/>
  </si>
  <si>
    <t>英文希望時　会社名（英語表記）</t>
    <rPh sb="0" eb="2">
      <t>エイブン</t>
    </rPh>
    <rPh sb="2" eb="4">
      <t>キボウ</t>
    </rPh>
    <rPh sb="4" eb="5">
      <t>ジ</t>
    </rPh>
    <rPh sb="6" eb="8">
      <t>カイシャ</t>
    </rPh>
    <rPh sb="8" eb="9">
      <t>メイ</t>
    </rPh>
    <rPh sb="10" eb="12">
      <t>エイゴ</t>
    </rPh>
    <rPh sb="12" eb="14">
      <t>ヒョウキ</t>
    </rPh>
    <phoneticPr fontId="1"/>
  </si>
  <si>
    <t>発行方法</t>
    <rPh sb="0" eb="2">
      <t>ハッコウ</t>
    </rPh>
    <rPh sb="2" eb="4">
      <t>ホウホウ</t>
    </rPh>
    <phoneticPr fontId="1"/>
  </si>
  <si>
    <t>紙での納品</t>
    <rPh sb="0" eb="1">
      <t>カミ</t>
    </rPh>
    <rPh sb="3" eb="5">
      <t>ノウヒン</t>
    </rPh>
    <phoneticPr fontId="1"/>
  </si>
  <si>
    <t>紙での納品時　郵送先　住所</t>
    <rPh sb="0" eb="1">
      <t>カミ</t>
    </rPh>
    <rPh sb="3" eb="5">
      <t>ノウヒン</t>
    </rPh>
    <rPh sb="5" eb="6">
      <t>ジ</t>
    </rPh>
    <rPh sb="7" eb="9">
      <t>ユウソウ</t>
    </rPh>
    <rPh sb="9" eb="10">
      <t>サキ</t>
    </rPh>
    <rPh sb="11" eb="13">
      <t>ジュウショ</t>
    </rPh>
    <phoneticPr fontId="1"/>
  </si>
  <si>
    <t>成績書言語</t>
    <rPh sb="0" eb="3">
      <t>セイセキショ</t>
    </rPh>
    <rPh sb="3" eb="5">
      <t>ゲンゴ</t>
    </rPh>
    <phoneticPr fontId="1"/>
  </si>
  <si>
    <t>_</t>
    <phoneticPr fontId="1"/>
  </si>
  <si>
    <t>番号</t>
    <rPh sb="0" eb="2">
      <t>バンゴウ</t>
    </rPh>
    <phoneticPr fontId="1"/>
  </si>
  <si>
    <r>
      <t>見積番号</t>
    </r>
    <r>
      <rPr>
        <vertAlign val="superscript"/>
        <sz val="10"/>
        <rFont val="ＭＳ Ｐゴシック"/>
        <family val="3"/>
        <charset val="128"/>
      </rPr>
      <t>※4</t>
    </r>
    <rPh sb="0" eb="4">
      <t>ミツモリバンゴウ</t>
    </rPh>
    <phoneticPr fontId="1"/>
  </si>
  <si>
    <t>分析試験項目</t>
    <rPh sb="0" eb="2">
      <t>ブンセキ</t>
    </rPh>
    <rPh sb="2" eb="4">
      <t>シケン</t>
    </rPh>
    <rPh sb="4" eb="6">
      <t>コウモク</t>
    </rPh>
    <phoneticPr fontId="1"/>
  </si>
  <si>
    <t>原材料・主成分</t>
    <rPh sb="0" eb="3">
      <t>ゲンザイリョウ</t>
    </rPh>
    <rPh sb="4" eb="7">
      <t>シュセイブン</t>
    </rPh>
    <phoneticPr fontId="1"/>
  </si>
  <si>
    <t>※1</t>
    <phoneticPr fontId="1"/>
  </si>
  <si>
    <t>※2</t>
    <phoneticPr fontId="1"/>
  </si>
  <si>
    <t>※3</t>
    <phoneticPr fontId="1"/>
  </si>
  <si>
    <t>※4</t>
    <phoneticPr fontId="1"/>
  </si>
  <si>
    <t>見積番号がお分かりの場合はご記入ください。</t>
    <rPh sb="0" eb="4">
      <t>ミツモリバンゴウ</t>
    </rPh>
    <rPh sb="6" eb="7">
      <t>ワ</t>
    </rPh>
    <rPh sb="10" eb="12">
      <t>バアイ</t>
    </rPh>
    <rPh sb="14" eb="16">
      <t>キニュウ</t>
    </rPh>
    <phoneticPr fontId="1"/>
  </si>
  <si>
    <t>連絡事項</t>
    <rPh sb="0" eb="2">
      <t>レンラク</t>
    </rPh>
    <rPh sb="2" eb="4">
      <t>ジコウ</t>
    </rPh>
    <phoneticPr fontId="1"/>
  </si>
  <si>
    <t>注意事項</t>
    <phoneticPr fontId="1"/>
  </si>
  <si>
    <r>
      <t xml:space="preserve"> 4） 分析業務のご依頼</t>
    </r>
    <r>
      <rPr>
        <sz val="9"/>
        <rFont val="ＭＳ Ｐゴシック"/>
        <family val="3"/>
        <charset val="128"/>
      </rPr>
      <t>にあたっては、弊社が準備する『約款』が適用されます。</t>
    </r>
    <rPh sb="10" eb="12">
      <t>イライ</t>
    </rPh>
    <phoneticPr fontId="1"/>
  </si>
  <si>
    <t>ユーロフィンQKEN株式会社</t>
    <phoneticPr fontId="1"/>
  </si>
  <si>
    <t>弊社記入欄</t>
    <rPh sb="0" eb="2">
      <t>ヘイシャ</t>
    </rPh>
    <rPh sb="2" eb="4">
      <t>キニュウ</t>
    </rPh>
    <rPh sb="4" eb="5">
      <t>ラン</t>
    </rPh>
    <phoneticPr fontId="1"/>
  </si>
  <si>
    <t>〒811-3422　福岡県宗像市王丸411-1</t>
    <rPh sb="10" eb="16">
      <t>フクオカケンムナカタシ</t>
    </rPh>
    <rPh sb="16" eb="18">
      <t>オウマル</t>
    </rPh>
    <phoneticPr fontId="1"/>
  </si>
  <si>
    <t>成績書送付予定日</t>
    <rPh sb="0" eb="3">
      <t>セイセキショ</t>
    </rPh>
    <rPh sb="3" eb="5">
      <t>ソウフ</t>
    </rPh>
    <rPh sb="5" eb="8">
      <t>ヨテイビ</t>
    </rPh>
    <phoneticPr fontId="1"/>
  </si>
  <si>
    <t>見積番号</t>
    <rPh sb="0" eb="4">
      <t>ミツモリバンゴウ</t>
    </rPh>
    <phoneticPr fontId="1"/>
  </si>
  <si>
    <t>原材料</t>
    <rPh sb="0" eb="3">
      <t>ゲンザイリョウ</t>
    </rPh>
    <phoneticPr fontId="1"/>
  </si>
  <si>
    <t>QKEN_ASM@etjp.eurofinsasia.com</t>
    <phoneticPr fontId="1"/>
  </si>
  <si>
    <t>E-mail 宛先は原則1名でお願いしておりますが、2名まで追加可能です。</t>
    <rPh sb="27" eb="28">
      <t>メイ</t>
    </rPh>
    <rPh sb="30" eb="32">
      <t>ツイカ</t>
    </rPh>
    <rPh sb="32" eb="34">
      <t>カノウ</t>
    </rPh>
    <phoneticPr fontId="1"/>
  </si>
  <si>
    <t>ご入力いただいた内容の他に、検査方法・検査部位等の指定がある場合や成績書に記載したい情報がある場合には、こちらにご入力ください。</t>
    <phoneticPr fontId="9"/>
  </si>
  <si>
    <t>約款はコチラ</t>
    <rPh sb="0" eb="2">
      <t>ヤッカン</t>
    </rPh>
    <phoneticPr fontId="1"/>
  </si>
  <si>
    <t>Email：QKEN_ASM@etjp.eurofinsasia.com</t>
    <phoneticPr fontId="1"/>
  </si>
  <si>
    <t>栄養表示成分の試験および細菌検査等において、
お分かりの場合はご記入ください。</t>
    <phoneticPr fontId="1"/>
  </si>
  <si>
    <t>ユーロフィンQKEN株式会社</t>
    <rPh sb="10" eb="14">
      <t>カブシキガイシャ</t>
    </rPh>
    <phoneticPr fontId="1"/>
  </si>
  <si>
    <t>TEL:0940-37-8070</t>
    <phoneticPr fontId="1"/>
  </si>
  <si>
    <t>〒811-3422　福岡県宗像市王丸411-1</t>
    <phoneticPr fontId="1"/>
  </si>
  <si>
    <t>ユーロフィン・フード・テスティング株式会社</t>
    <rPh sb="17" eb="21">
      <t>カブシキガイシャ</t>
    </rPh>
    <phoneticPr fontId="1"/>
  </si>
  <si>
    <t>〒235-0016</t>
    <phoneticPr fontId="1"/>
  </si>
  <si>
    <t>TEL:045-352-8266</t>
    <phoneticPr fontId="1"/>
  </si>
  <si>
    <t xml:space="preserve"> 輸送時追跡番号</t>
    <phoneticPr fontId="1"/>
  </si>
  <si>
    <t>【ご依頼方法】</t>
    <rPh sb="2" eb="4">
      <t>イライ</t>
    </rPh>
    <rPh sb="4" eb="6">
      <t>ホウホウ</t>
    </rPh>
    <phoneticPr fontId="1"/>
  </si>
  <si>
    <r>
      <t>栄養表示Aセットまたは重金属検査のみご依頼の場合</t>
    </r>
    <r>
      <rPr>
        <sz val="10"/>
        <rFont val="Meiryo UI"/>
        <family val="3"/>
        <charset val="128"/>
      </rPr>
      <t>の送付先はこちら</t>
    </r>
    <rPh sb="0" eb="2">
      <t>エイヨウ</t>
    </rPh>
    <rPh sb="2" eb="4">
      <t>ヒョウジ</t>
    </rPh>
    <rPh sb="11" eb="14">
      <t>ジュウキンゾク</t>
    </rPh>
    <rPh sb="14" eb="16">
      <t>ケンサ</t>
    </rPh>
    <rPh sb="19" eb="21">
      <t>イライ</t>
    </rPh>
    <rPh sb="22" eb="24">
      <t>バアイ</t>
    </rPh>
    <rPh sb="25" eb="28">
      <t>ソウフサキ</t>
    </rPh>
    <phoneticPr fontId="1"/>
  </si>
  <si>
    <t>※分析依頼書は、このシートに必要事項を入力することにより、情報が反映されますので、印刷してご利用ください。</t>
    <rPh sb="1" eb="3">
      <t>ブンセキ</t>
    </rPh>
    <rPh sb="3" eb="6">
      <t>イライショ</t>
    </rPh>
    <rPh sb="14" eb="16">
      <t>ヒツヨウ</t>
    </rPh>
    <rPh sb="16" eb="18">
      <t>ジコウ</t>
    </rPh>
    <rPh sb="19" eb="21">
      <t>ニュウリョク</t>
    </rPh>
    <rPh sb="29" eb="31">
      <t>ジョウホウ</t>
    </rPh>
    <rPh sb="32" eb="34">
      <t>ハンエイ</t>
    </rPh>
    <rPh sb="41" eb="43">
      <t>インサツ</t>
    </rPh>
    <phoneticPr fontId="1"/>
  </si>
  <si>
    <t>お客様情報が自動的に反映されます。異なる場合はご入力ください。</t>
  </si>
  <si>
    <t>お客様情報が自動的に反映されます。異なる場合はご入力ください。</t>
    <rPh sb="1" eb="3">
      <t>キャクサマ</t>
    </rPh>
    <rPh sb="3" eb="5">
      <t>ジョウホウ</t>
    </rPh>
    <rPh sb="6" eb="8">
      <t>ジドウ</t>
    </rPh>
    <rPh sb="8" eb="9">
      <t>テキ</t>
    </rPh>
    <rPh sb="10" eb="12">
      <t>ハンエイ</t>
    </rPh>
    <rPh sb="17" eb="18">
      <t>コト</t>
    </rPh>
    <rPh sb="20" eb="22">
      <t>バアイ</t>
    </rPh>
    <rPh sb="24" eb="26">
      <t>ニュウリョク</t>
    </rPh>
    <phoneticPr fontId="1"/>
  </si>
  <si>
    <t>原材料・主成分
加工食品の場合、裏面表示の上から3つまでご記入ください</t>
    <rPh sb="0" eb="3">
      <t>ゲンザイリョウ</t>
    </rPh>
    <rPh sb="4" eb="7">
      <t>シュセイブン</t>
    </rPh>
    <rPh sb="8" eb="12">
      <t>カコウショクヒン</t>
    </rPh>
    <rPh sb="13" eb="15">
      <t>バアイ</t>
    </rPh>
    <rPh sb="16" eb="20">
      <t>リメンヒョウジ</t>
    </rPh>
    <rPh sb="21" eb="22">
      <t>ウエ</t>
    </rPh>
    <rPh sb="29" eb="31">
      <t>キニュウ</t>
    </rPh>
    <phoneticPr fontId="9"/>
  </si>
  <si>
    <t>※できるだけ、グループアドレスの利用や御社内でメール転送等のご対応をお願いいたします。</t>
    <rPh sb="16" eb="18">
      <t>リヨウ</t>
    </rPh>
    <rPh sb="19" eb="22">
      <t>オンシャナイ</t>
    </rPh>
    <rPh sb="26" eb="28">
      <t>テンソウ</t>
    </rPh>
    <rPh sb="28" eb="29">
      <t>トウ</t>
    </rPh>
    <rPh sb="31" eb="33">
      <t>タイオウ</t>
    </rPh>
    <rPh sb="35" eb="36">
      <t>ネガ</t>
    </rPh>
    <phoneticPr fontId="1"/>
  </si>
  <si>
    <t>*必須</t>
    <rPh sb="1" eb="3">
      <t>ヒッス</t>
    </rPh>
    <phoneticPr fontId="1"/>
  </si>
  <si>
    <t xml:space="preserve"> E-mail　成績書送付先となります（原則ご担当者様のみ）</t>
    <rPh sb="8" eb="14">
      <t>セイセキショソウフサキ</t>
    </rPh>
    <rPh sb="20" eb="22">
      <t>ゲンソク</t>
    </rPh>
    <rPh sb="23" eb="26">
      <t>タントウシャ</t>
    </rPh>
    <rPh sb="26" eb="27">
      <t>サマ</t>
    </rPh>
    <phoneticPr fontId="10"/>
  </si>
  <si>
    <t>発送方法</t>
    <rPh sb="0" eb="4">
      <t>ハッソウホウホウ</t>
    </rPh>
    <phoneticPr fontId="1"/>
  </si>
  <si>
    <r>
      <t>依頼入力フォーム</t>
    </r>
    <r>
      <rPr>
        <b/>
        <sz val="10"/>
        <color rgb="FFFF0000"/>
        <rFont val="Meiryo UI"/>
        <family val="3"/>
        <charset val="128"/>
      </rPr>
      <t>(※異物検査・味分析・放射性物質検査は専用フォームをご使用ください。）</t>
    </r>
    <rPh sb="0" eb="2">
      <t>イライ</t>
    </rPh>
    <rPh sb="2" eb="4">
      <t>ニュウリョク</t>
    </rPh>
    <rPh sb="10" eb="12">
      <t>イブツ</t>
    </rPh>
    <rPh sb="12" eb="14">
      <t>ケンサ</t>
    </rPh>
    <rPh sb="15" eb="18">
      <t>アジブンセキ</t>
    </rPh>
    <rPh sb="19" eb="22">
      <t>ホウシャセイ</t>
    </rPh>
    <rPh sb="22" eb="26">
      <t>ブッシツケンサ</t>
    </rPh>
    <rPh sb="27" eb="29">
      <t>センヨウ</t>
    </rPh>
    <rPh sb="35" eb="37">
      <t>シヨウ</t>
    </rPh>
    <phoneticPr fontId="9"/>
  </si>
  <si>
    <t>入力は依頼入力フォームにお願いいたします。依頼入力フォームの内容が反映されます。</t>
    <rPh sb="0" eb="2">
      <t>ニュウリョク</t>
    </rPh>
    <rPh sb="3" eb="5">
      <t>イライ</t>
    </rPh>
    <rPh sb="5" eb="7">
      <t>ニュウリョク</t>
    </rPh>
    <rPh sb="13" eb="14">
      <t>ネガ</t>
    </rPh>
    <rPh sb="21" eb="25">
      <t>イライニュウリョク</t>
    </rPh>
    <rPh sb="30" eb="32">
      <t>ナイヨウ</t>
    </rPh>
    <rPh sb="33" eb="35">
      <t>ハンエイ</t>
    </rPh>
    <phoneticPr fontId="1"/>
  </si>
  <si>
    <t xml:space="preserve"> 請求書発送方法（E-mail or FAX）</t>
    <rPh sb="1" eb="4">
      <t>セイキュウショ</t>
    </rPh>
    <rPh sb="4" eb="6">
      <t>ハッソウ</t>
    </rPh>
    <rPh sb="6" eb="8">
      <t>ホウホウ</t>
    </rPh>
    <phoneticPr fontId="1"/>
  </si>
  <si>
    <t>FAX番号</t>
    <rPh sb="3" eb="5">
      <t>バンゴウ</t>
    </rPh>
    <phoneticPr fontId="1"/>
  </si>
  <si>
    <t>郵送による請求書発送</t>
    <rPh sb="0" eb="2">
      <t>ユウソウ</t>
    </rPh>
    <rPh sb="5" eb="8">
      <t>セイキュウショ</t>
    </rPh>
    <rPh sb="8" eb="10">
      <t>ハッソウ</t>
    </rPh>
    <phoneticPr fontId="9"/>
  </si>
  <si>
    <t>請求書郵送</t>
    <rPh sb="0" eb="3">
      <t>セイキュウショ</t>
    </rPh>
    <rPh sb="3" eb="5">
      <t>ユウソウ</t>
    </rPh>
    <phoneticPr fontId="1"/>
  </si>
  <si>
    <r>
      <t>※郵送による請求書をご希望の場合は、</t>
    </r>
    <r>
      <rPr>
        <b/>
        <sz val="10"/>
        <color rgb="FF0070C0"/>
        <rFont val="Meiryo UI"/>
        <family val="3"/>
        <charset val="128"/>
      </rPr>
      <t>別途2,000円</t>
    </r>
    <r>
      <rPr>
        <b/>
        <sz val="10"/>
        <rFont val="Meiryo UI"/>
        <family val="3"/>
        <charset val="128"/>
      </rPr>
      <t>を頂戴いたします。</t>
    </r>
    <rPh sb="1" eb="3">
      <t>ユウソウ</t>
    </rPh>
    <rPh sb="6" eb="9">
      <t>セイキュウショ</t>
    </rPh>
    <rPh sb="11" eb="13">
      <t>キボウ</t>
    </rPh>
    <rPh sb="14" eb="16">
      <t>バアイ</t>
    </rPh>
    <rPh sb="18" eb="20">
      <t>ベット</t>
    </rPh>
    <rPh sb="25" eb="26">
      <t>エン</t>
    </rPh>
    <rPh sb="27" eb="29">
      <t>チョウダイ</t>
    </rPh>
    <phoneticPr fontId="1"/>
  </si>
  <si>
    <r>
      <t>※和文と英文の両方をご希望の場合は、</t>
    </r>
    <r>
      <rPr>
        <b/>
        <sz val="10"/>
        <color rgb="FF0070C0"/>
        <rFont val="Meiryo UI"/>
        <family val="3"/>
        <charset val="128"/>
      </rPr>
      <t>追加発行料5,000円</t>
    </r>
    <r>
      <rPr>
        <b/>
        <sz val="10"/>
        <rFont val="Meiryo UI"/>
        <family val="3"/>
        <charset val="128"/>
      </rPr>
      <t>となります。ご了承ください。</t>
    </r>
    <rPh sb="1" eb="3">
      <t>ワブン</t>
    </rPh>
    <rPh sb="4" eb="6">
      <t>エイブン</t>
    </rPh>
    <rPh sb="7" eb="9">
      <t>リョウホウ</t>
    </rPh>
    <phoneticPr fontId="1"/>
  </si>
  <si>
    <r>
      <t>※紙での納品をご希望の場合は、</t>
    </r>
    <r>
      <rPr>
        <b/>
        <sz val="10"/>
        <color rgb="FF0070C0"/>
        <rFont val="Meiryo UI"/>
        <family val="3"/>
        <charset val="128"/>
      </rPr>
      <t>別途2,000円</t>
    </r>
    <r>
      <rPr>
        <b/>
        <sz val="10"/>
        <rFont val="Meiryo UI"/>
        <family val="3"/>
        <charset val="128"/>
      </rPr>
      <t>を頂戴いたします。</t>
    </r>
    <rPh sb="1" eb="2">
      <t>カミ</t>
    </rPh>
    <rPh sb="4" eb="6">
      <t>ノウヒン</t>
    </rPh>
    <rPh sb="8" eb="10">
      <t>キボウ</t>
    </rPh>
    <rPh sb="11" eb="13">
      <t>バアイ</t>
    </rPh>
    <rPh sb="15" eb="17">
      <t>ベット</t>
    </rPh>
    <rPh sb="22" eb="23">
      <t>エン</t>
    </rPh>
    <rPh sb="24" eb="26">
      <t>チョウダイ</t>
    </rPh>
    <phoneticPr fontId="1"/>
  </si>
  <si>
    <r>
      <t>※返却の場合、</t>
    </r>
    <r>
      <rPr>
        <b/>
        <sz val="10"/>
        <color rgb="FF0070C0"/>
        <rFont val="Meiryo UI"/>
        <family val="3"/>
        <charset val="128"/>
      </rPr>
      <t>着払い</t>
    </r>
    <r>
      <rPr>
        <b/>
        <sz val="10"/>
        <rFont val="Meiryo UI"/>
        <family val="3"/>
        <charset val="128"/>
      </rPr>
      <t>となります。</t>
    </r>
    <phoneticPr fontId="1"/>
  </si>
  <si>
    <t>※返却の場合は着払いとなります。</t>
    <phoneticPr fontId="1"/>
  </si>
  <si>
    <t>追跡番号</t>
    <rPh sb="0" eb="4">
      <t>ツイセキバンゴウ</t>
    </rPh>
    <phoneticPr fontId="1"/>
  </si>
  <si>
    <t>TEL：0940-37-8070　</t>
    <phoneticPr fontId="1"/>
  </si>
  <si>
    <t>神奈川県横浜市磯子区磯子3丁目3-21江戸徳ビル本館3階</t>
    <rPh sb="24" eb="26">
      <t>ホンカン</t>
    </rPh>
    <phoneticPr fontId="1"/>
  </si>
  <si>
    <t>※記載のない場合、照合に時間を要すことがあります。</t>
    <phoneticPr fontId="1"/>
  </si>
  <si>
    <t>通常、請求書はE-mailによるデータ送付となります。</t>
    <rPh sb="0" eb="2">
      <t>ツウジョウ</t>
    </rPh>
    <rPh sb="3" eb="6">
      <t>セイキュウショ</t>
    </rPh>
    <rPh sb="19" eb="21">
      <t>ソウフ</t>
    </rPh>
    <phoneticPr fontId="1"/>
  </si>
  <si>
    <t xml:space="preserve"> 2） 検査方法・検査部位等の指定がある場合は分析時の連絡事項に記載いただき、事前にご指示ください。</t>
    <rPh sb="4" eb="6">
      <t>ケンサ</t>
    </rPh>
    <rPh sb="6" eb="8">
      <t>ホウホウ</t>
    </rPh>
    <rPh sb="9" eb="11">
      <t>ケンサ</t>
    </rPh>
    <rPh sb="11" eb="13">
      <t>ブイ</t>
    </rPh>
    <rPh sb="13" eb="14">
      <t>トウ</t>
    </rPh>
    <rPh sb="15" eb="17">
      <t>シテイ</t>
    </rPh>
    <rPh sb="20" eb="22">
      <t>バアイ</t>
    </rPh>
    <rPh sb="23" eb="26">
      <t>ブンセキジ</t>
    </rPh>
    <rPh sb="27" eb="29">
      <t>レンラク</t>
    </rPh>
    <rPh sb="29" eb="31">
      <t>ジコウ</t>
    </rPh>
    <rPh sb="32" eb="34">
      <t>キサイ</t>
    </rPh>
    <rPh sb="39" eb="41">
      <t>ジゼン</t>
    </rPh>
    <rPh sb="43" eb="45">
      <t>シジ</t>
    </rPh>
    <phoneticPr fontId="1"/>
  </si>
  <si>
    <t>試料到着予定日</t>
    <phoneticPr fontId="1"/>
  </si>
  <si>
    <t>試料性状</t>
    <rPh sb="2" eb="4">
      <t>セイジョウ</t>
    </rPh>
    <phoneticPr fontId="1"/>
  </si>
  <si>
    <t>通常、海外ラボへの発送は常温となり、試料の返却には対応しかねます。</t>
  </si>
  <si>
    <t>試料名称とは成績書記載名称です。英文成績書をご希望の方は英名をご記入ください。</t>
    <rPh sb="2" eb="4">
      <t>メイショウ</t>
    </rPh>
    <rPh sb="6" eb="9">
      <t>セイセキショ</t>
    </rPh>
    <rPh sb="9" eb="11">
      <t>キサイ</t>
    </rPh>
    <rPh sb="11" eb="13">
      <t>メイショウ</t>
    </rPh>
    <rPh sb="16" eb="18">
      <t>エイブン</t>
    </rPh>
    <rPh sb="18" eb="21">
      <t>セイセキショ</t>
    </rPh>
    <rPh sb="23" eb="25">
      <t>キボウ</t>
    </rPh>
    <rPh sb="26" eb="27">
      <t>カタ</t>
    </rPh>
    <rPh sb="28" eb="30">
      <t>エイメイ</t>
    </rPh>
    <rPh sb="32" eb="34">
      <t>キニュウ</t>
    </rPh>
    <phoneticPr fontId="1"/>
  </si>
  <si>
    <t xml:space="preserve"> 1） 試料量はお問合せください。</t>
    <rPh sb="6" eb="7">
      <t>リョウ</t>
    </rPh>
    <rPh sb="9" eb="11">
      <t>トイアワ</t>
    </rPh>
    <phoneticPr fontId="1"/>
  </si>
  <si>
    <t xml:space="preserve"> 3） 試料到着が12時以降の場合、当日中にラボへ受取/対応ができない場合がございます。</t>
    <rPh sb="6" eb="8">
      <t>トウチャク</t>
    </rPh>
    <rPh sb="11" eb="12">
      <t>ジ</t>
    </rPh>
    <rPh sb="12" eb="14">
      <t>イコウ</t>
    </rPh>
    <rPh sb="15" eb="17">
      <t>バアイ</t>
    </rPh>
    <rPh sb="18" eb="20">
      <t>トウジツ</t>
    </rPh>
    <rPh sb="20" eb="21">
      <t>チュウ</t>
    </rPh>
    <rPh sb="25" eb="27">
      <t>ウケトリ</t>
    </rPh>
    <rPh sb="28" eb="30">
      <t>タイオウ</t>
    </rPh>
    <rPh sb="35" eb="37">
      <t>バアイ</t>
    </rPh>
    <phoneticPr fontId="1"/>
  </si>
  <si>
    <t>お手数ですが、この依頼書を事前にメールいただき、また印刷した依頼書を
発送試料に同封してください。同封できない場合は、その旨メールにご記載ください。</t>
    <rPh sb="1" eb="3">
      <t>テスウ</t>
    </rPh>
    <rPh sb="9" eb="11">
      <t>イライ</t>
    </rPh>
    <rPh sb="49" eb="51">
      <t>ドウフウ</t>
    </rPh>
    <rPh sb="55" eb="57">
      <t>バアイ</t>
    </rPh>
    <rPh sb="61" eb="62">
      <t>ムネ</t>
    </rPh>
    <rPh sb="67" eb="69">
      <t>キサイ</t>
    </rPh>
    <phoneticPr fontId="1"/>
  </si>
  <si>
    <t>試料名称</t>
    <rPh sb="2" eb="4">
      <t>メイショウ</t>
    </rPh>
    <phoneticPr fontId="1"/>
  </si>
  <si>
    <t>試料性状</t>
    <phoneticPr fontId="1"/>
  </si>
  <si>
    <r>
      <t>残試料</t>
    </r>
    <r>
      <rPr>
        <vertAlign val="superscript"/>
        <sz val="8"/>
        <rFont val="ＭＳ Ｐゴシック"/>
        <family val="3"/>
        <charset val="128"/>
        <scheme val="major"/>
      </rPr>
      <t>※2</t>
    </r>
    <rPh sb="0" eb="1">
      <t>ザン</t>
    </rPh>
    <phoneticPr fontId="1"/>
  </si>
  <si>
    <r>
      <t>試料名称</t>
    </r>
    <r>
      <rPr>
        <vertAlign val="superscript"/>
        <sz val="10"/>
        <rFont val="ＭＳ Ｐゴシック"/>
        <family val="3"/>
        <charset val="128"/>
        <scheme val="major"/>
      </rPr>
      <t>※3</t>
    </r>
    <rPh sb="2" eb="4">
      <t>メイショウ</t>
    </rPh>
    <phoneticPr fontId="1"/>
  </si>
  <si>
    <t>試料送付先</t>
    <phoneticPr fontId="1"/>
  </si>
  <si>
    <t>必要事項をご入力の上、本Excelファイルを試料発送時に下記e-mailアドレス宛にお送りください。</t>
    <rPh sb="0" eb="4">
      <t>ヒツヨウジコウ</t>
    </rPh>
    <rPh sb="6" eb="8">
      <t>ニュウリョク</t>
    </rPh>
    <rPh sb="11" eb="12">
      <t>ホン</t>
    </rPh>
    <rPh sb="24" eb="26">
      <t>ハッソウ</t>
    </rPh>
    <rPh sb="26" eb="27">
      <t>ジ</t>
    </rPh>
    <rPh sb="28" eb="30">
      <t>カキ</t>
    </rPh>
    <rPh sb="40" eb="41">
      <t>アテ</t>
    </rPh>
    <rPh sb="43" eb="44">
      <t>オク</t>
    </rPh>
    <phoneticPr fontId="1"/>
  </si>
  <si>
    <t>【試料の発送時のご注意】</t>
    <rPh sb="4" eb="6">
      <t>ハッソウ</t>
    </rPh>
    <rPh sb="6" eb="7">
      <t>ジ</t>
    </rPh>
    <rPh sb="9" eb="11">
      <t>チュウイ</t>
    </rPh>
    <phoneticPr fontId="1"/>
  </si>
  <si>
    <t>※16試料以上まとめてご依頼の際は、弊社ASM部までお問合わせください。</t>
    <rPh sb="5" eb="7">
      <t>イジョウ</t>
    </rPh>
    <rPh sb="12" eb="14">
      <t>イライ</t>
    </rPh>
    <rPh sb="15" eb="16">
      <t>サイ</t>
    </rPh>
    <rPh sb="18" eb="20">
      <t>ヘイシャ</t>
    </rPh>
    <phoneticPr fontId="1"/>
  </si>
  <si>
    <t>【試料情報】</t>
    <rPh sb="3" eb="5">
      <t>ジョウホウ</t>
    </rPh>
    <phoneticPr fontId="9"/>
  </si>
  <si>
    <t xml:space="preserve"> 試料到着予定日</t>
    <rPh sb="3" eb="5">
      <t>トウチャク</t>
    </rPh>
    <rPh sb="5" eb="7">
      <t>ヨテイ</t>
    </rPh>
    <rPh sb="7" eb="8">
      <t>ビ</t>
    </rPh>
    <phoneticPr fontId="10"/>
  </si>
  <si>
    <t xml:space="preserve"> 分析後試料取扱（廃棄　or　返却）</t>
    <rPh sb="1" eb="3">
      <t>ブンセキ</t>
    </rPh>
    <rPh sb="3" eb="4">
      <t>ゴ</t>
    </rPh>
    <rPh sb="6" eb="8">
      <t>トリアツカイ</t>
    </rPh>
    <rPh sb="9" eb="11">
      <t>ハイキ</t>
    </rPh>
    <rPh sb="15" eb="17">
      <t>ヘンキャク</t>
    </rPh>
    <phoneticPr fontId="10"/>
  </si>
  <si>
    <t>【試料毎情報】</t>
    <rPh sb="3" eb="4">
      <t>ゴト</t>
    </rPh>
    <rPh sb="4" eb="6">
      <t>ジョウホウ</t>
    </rPh>
    <phoneticPr fontId="9"/>
  </si>
  <si>
    <t>下記に試料毎の情報をご入力ください。</t>
    <rPh sb="0" eb="2">
      <t>カキ</t>
    </rPh>
    <rPh sb="5" eb="6">
      <t>ゴト</t>
    </rPh>
    <rPh sb="7" eb="9">
      <t>ジョウホウ</t>
    </rPh>
    <rPh sb="11" eb="13">
      <t>ニュウリョク</t>
    </rPh>
    <phoneticPr fontId="10"/>
  </si>
  <si>
    <t>※ご入力いただいた試料名称が試験成績書に記載されますので省略せずに正式な名称をご入力ください。分析試料にも下記と同じ試料名称をご記入ください。</t>
    <rPh sb="11" eb="13">
      <t>メイショウ</t>
    </rPh>
    <phoneticPr fontId="10"/>
  </si>
  <si>
    <t>試料番号</t>
    <rPh sb="2" eb="4">
      <t>バンゴウ</t>
    </rPh>
    <phoneticPr fontId="10"/>
  </si>
  <si>
    <r>
      <t xml:space="preserve">　　　試料名称　
</t>
    </r>
    <r>
      <rPr>
        <b/>
        <sz val="10"/>
        <color theme="1"/>
        <rFont val="Meiryo UI"/>
        <family val="3"/>
        <charset val="128"/>
      </rPr>
      <t>英文成績書をご希望の方は英名をご記入ください</t>
    </r>
    <rPh sb="5" eb="7">
      <t>メイショウ</t>
    </rPh>
    <rPh sb="9" eb="14">
      <t>エイブンセイセキショ</t>
    </rPh>
    <rPh sb="16" eb="18">
      <t>キボウ</t>
    </rPh>
    <rPh sb="19" eb="20">
      <t>カタ</t>
    </rPh>
    <rPh sb="21" eb="23">
      <t>エイメイ</t>
    </rPh>
    <rPh sb="25" eb="27">
      <t>キニュウ</t>
    </rPh>
    <phoneticPr fontId="10"/>
  </si>
  <si>
    <r>
      <t>発送する試料には試料名を必ずご記入いただき、</t>
    </r>
    <r>
      <rPr>
        <b/>
        <u/>
        <sz val="10"/>
        <color theme="1"/>
        <rFont val="Meiryo UI"/>
        <family val="3"/>
        <charset val="128"/>
      </rPr>
      <t>分析依頼書を印刷の上、試料に同梱し</t>
    </r>
    <r>
      <rPr>
        <sz val="10"/>
        <color theme="1"/>
        <rFont val="Meiryo UI"/>
        <family val="3"/>
        <charset val="128"/>
      </rPr>
      <t>ご郵送ください。</t>
    </r>
    <rPh sb="4" eb="6">
      <t>シリョウ</t>
    </rPh>
    <rPh sb="8" eb="10">
      <t>シリョウ</t>
    </rPh>
    <rPh sb="10" eb="11">
      <t>メイ</t>
    </rPh>
    <rPh sb="22" eb="24">
      <t>ブンセキ</t>
    </rPh>
    <rPh sb="24" eb="27">
      <t>イライショ</t>
    </rPh>
    <rPh sb="28" eb="30">
      <t>インサツ</t>
    </rPh>
    <rPh sb="31" eb="32">
      <t>ウエ</t>
    </rPh>
    <rPh sb="33" eb="35">
      <t>シリョウ</t>
    </rPh>
    <rPh sb="36" eb="38">
      <t>ドウコン</t>
    </rPh>
    <rPh sb="40" eb="42">
      <t>ユウソウ</t>
    </rPh>
    <phoneticPr fontId="10"/>
  </si>
  <si>
    <t>試料性状
固体・液体・粉末</t>
    <rPh sb="2" eb="4">
      <t>セイジョウ</t>
    </rPh>
    <rPh sb="5" eb="7">
      <t>コタイ</t>
    </rPh>
    <rPh sb="8" eb="10">
      <t>エキタイ</t>
    </rPh>
    <rPh sb="11" eb="13">
      <t>フンマツ</t>
    </rPh>
    <phoneticPr fontId="10"/>
  </si>
  <si>
    <t>16試料以上の場合は、弊社お問合せ窓口または、担当営業までお問い合わせください。</t>
    <rPh sb="4" eb="6">
      <t>イジョウ</t>
    </rPh>
    <rPh sb="7" eb="9">
      <t>バアイ</t>
    </rPh>
    <rPh sb="11" eb="13">
      <t>ヘイシャ</t>
    </rPh>
    <rPh sb="14" eb="16">
      <t>トイアワ</t>
    </rPh>
    <rPh sb="17" eb="19">
      <t>マドクチ</t>
    </rPh>
    <rPh sb="23" eb="27">
      <t>タントウエイギョウ</t>
    </rPh>
    <rPh sb="30" eb="31">
      <t>ト</t>
    </rPh>
    <rPh sb="32" eb="33">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</si>
</sst>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F800]dddd\,\ mmmm\ dd\,\ yyyy"/>
    <numFmt numFmtId="178" formatCode="000\-0000"/>
    <numFmt numFmtId="179" formatCode="yyyy&quot;年&quot;m&quot;月&quot;d&quot;日&quot;;@"/>
    <numFmt numFmtId="180" formatCode="[&lt;=99999999]####\-####;\(00\)\ ####\-####"/>
  </numFmts>
  <fonts count="55" x14ac:knownFonts="1">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sz val="18"/>
      <name val="ＭＳ Ｐゴシック"/>
      <family val="3"/>
      <charset val="128"/>
    </font>
    <font>
      <vertAlign val="superscript"/>
      <sz val="10"/>
      <name val="ＭＳ Ｐゴシック"/>
      <family val="3"/>
      <charset val="128"/>
    </font>
    <font>
      <b/>
      <sz val="8"/>
      <name val="ＭＳ Ｐゴシック"/>
      <family val="3"/>
      <charset val="128"/>
    </font>
    <font>
      <sz val="10"/>
      <name val="Meiryo UI"/>
      <family val="3"/>
      <charset val="128"/>
    </font>
    <font>
      <sz val="6"/>
      <name val="ＭＳ Ｐゴシック"/>
      <family val="3"/>
      <charset val="128"/>
    </font>
    <font>
      <sz val="6"/>
      <name val="ＭＳ Ｐゴシック"/>
      <family val="3"/>
      <charset val="128"/>
    </font>
    <font>
      <sz val="11"/>
      <name val="ＭＳ Ｐゴシック"/>
      <family val="3"/>
      <charset val="128"/>
      <scheme val="major"/>
    </font>
    <font>
      <b/>
      <sz val="18"/>
      <name val="ＭＳ Ｐゴシック"/>
      <family val="3"/>
      <charset val="128"/>
      <scheme val="major"/>
    </font>
    <font>
      <sz val="18"/>
      <name val="ＭＳ Ｐゴシック"/>
      <family val="3"/>
      <charset val="128"/>
      <scheme val="major"/>
    </font>
    <font>
      <sz val="8"/>
      <name val="ＭＳ Ｐゴシック"/>
      <family val="3"/>
      <charset val="128"/>
      <scheme val="major"/>
    </font>
    <font>
      <u/>
      <sz val="11"/>
      <color indexed="9"/>
      <name val="ＭＳ Ｐゴシック"/>
      <family val="3"/>
      <charset val="128"/>
      <scheme val="major"/>
    </font>
    <font>
      <sz val="9"/>
      <name val="ＭＳ Ｐゴシック"/>
      <family val="3"/>
      <charset val="128"/>
      <scheme val="major"/>
    </font>
    <font>
      <b/>
      <sz val="12"/>
      <name val="ＭＳ Ｐゴシック"/>
      <family val="3"/>
      <charset val="128"/>
      <scheme val="major"/>
    </font>
    <font>
      <sz val="12"/>
      <name val="ＭＳ Ｐゴシック"/>
      <family val="3"/>
      <charset val="128"/>
      <scheme val="major"/>
    </font>
    <font>
      <b/>
      <sz val="10.5"/>
      <name val="ＭＳ Ｐゴシック"/>
      <family val="3"/>
      <charset val="128"/>
      <scheme val="major"/>
    </font>
    <font>
      <b/>
      <u/>
      <sz val="16"/>
      <name val="ＭＳ Ｐゴシック"/>
      <family val="3"/>
      <charset val="128"/>
      <scheme val="major"/>
    </font>
    <font>
      <sz val="8"/>
      <color theme="0" tint="-0.499984740745262"/>
      <name val="ＭＳ Ｐゴシック"/>
      <family val="3"/>
      <charset val="128"/>
      <scheme val="major"/>
    </font>
    <font>
      <b/>
      <sz val="8"/>
      <name val="ＭＳ Ｐゴシック"/>
      <family val="3"/>
      <charset val="128"/>
      <scheme val="major"/>
    </font>
    <font>
      <sz val="10"/>
      <name val="ＭＳ Ｐゴシック"/>
      <family val="3"/>
      <charset val="128"/>
      <scheme val="major"/>
    </font>
    <font>
      <b/>
      <sz val="10"/>
      <name val="ＭＳ Ｐゴシック"/>
      <family val="3"/>
      <charset val="128"/>
      <scheme val="major"/>
    </font>
    <font>
      <sz val="6"/>
      <name val="ＭＳ Ｐゴシック"/>
      <family val="3"/>
      <charset val="128"/>
      <scheme val="major"/>
    </font>
    <font>
      <sz val="10"/>
      <color theme="1"/>
      <name val="Meiryo UI"/>
      <family val="3"/>
      <charset val="128"/>
    </font>
    <font>
      <sz val="11"/>
      <color theme="1"/>
      <name val="Meiryo UI"/>
      <family val="3"/>
      <charset val="128"/>
    </font>
    <font>
      <sz val="10"/>
      <color rgb="FFFF0000"/>
      <name val="Meiryo UI"/>
      <family val="3"/>
      <charset val="128"/>
    </font>
    <font>
      <u/>
      <sz val="10"/>
      <name val="ＭＳ Ｐゴシック"/>
      <family val="3"/>
      <charset val="128"/>
      <scheme val="major"/>
    </font>
    <font>
      <b/>
      <sz val="10"/>
      <color theme="1"/>
      <name val="ＭＳ Ｐ明朝"/>
      <family val="1"/>
      <charset val="128"/>
    </font>
    <font>
      <b/>
      <sz val="10"/>
      <color theme="1"/>
      <name val="Meiryo UI"/>
      <family val="3"/>
      <charset val="128"/>
    </font>
    <font>
      <b/>
      <sz val="11"/>
      <name val="ＭＳ Ｐゴシック"/>
      <family val="3"/>
      <charset val="128"/>
      <scheme val="major"/>
    </font>
    <font>
      <b/>
      <sz val="11"/>
      <color rgb="FFFF0000"/>
      <name val="ＭＳ Ｐゴシック"/>
      <family val="3"/>
      <charset val="128"/>
      <scheme val="major"/>
    </font>
    <font>
      <sz val="11"/>
      <name val="Meiryo UI"/>
      <family val="3"/>
      <charset val="128"/>
    </font>
    <font>
      <b/>
      <u/>
      <sz val="10"/>
      <color theme="10"/>
      <name val="Meiryo UI"/>
      <family val="3"/>
      <charset val="128"/>
    </font>
    <font>
      <b/>
      <sz val="10"/>
      <name val="Meiryo UI"/>
      <family val="3"/>
      <charset val="128"/>
    </font>
    <font>
      <b/>
      <sz val="14"/>
      <name val="Meiryo UI"/>
      <family val="3"/>
      <charset val="128"/>
    </font>
    <font>
      <b/>
      <u/>
      <sz val="11"/>
      <color rgb="FF0070C0"/>
      <name val="Meiryo UI"/>
      <family val="3"/>
      <charset val="128"/>
    </font>
    <font>
      <u/>
      <sz val="10"/>
      <color indexed="12"/>
      <name val="Meiryo UI"/>
      <family val="3"/>
      <charset val="128"/>
    </font>
    <font>
      <b/>
      <u/>
      <sz val="12"/>
      <name val="Meiryo UI"/>
      <family val="3"/>
      <charset val="128"/>
    </font>
    <font>
      <b/>
      <u/>
      <sz val="10"/>
      <name val="Meiryo UI"/>
      <family val="3"/>
      <charset val="128"/>
    </font>
    <font>
      <sz val="12"/>
      <name val="Meiryo UI"/>
      <family val="3"/>
      <charset val="128"/>
    </font>
    <font>
      <sz val="8"/>
      <name val="Meiryo UI"/>
      <family val="3"/>
      <charset val="128"/>
    </font>
    <font>
      <b/>
      <sz val="10"/>
      <color rgb="FFFF0000"/>
      <name val="Meiryo UI"/>
      <family val="3"/>
      <charset val="128"/>
    </font>
    <font>
      <b/>
      <u/>
      <sz val="10"/>
      <color theme="1"/>
      <name val="Meiryo UI"/>
      <family val="3"/>
      <charset val="128"/>
    </font>
    <font>
      <b/>
      <sz val="10"/>
      <color rgb="FF0070C0"/>
      <name val="Meiryo UI"/>
      <family val="3"/>
      <charset val="128"/>
    </font>
    <font>
      <b/>
      <u/>
      <sz val="12"/>
      <color rgb="FF0070C0"/>
      <name val="Meiryo UI"/>
      <family val="3"/>
      <charset val="128"/>
    </font>
    <font>
      <sz val="20"/>
      <name val="ＭＳ Ｐゴシック"/>
      <family val="3"/>
      <charset val="128"/>
      <scheme val="major"/>
    </font>
    <font>
      <sz val="14"/>
      <name val="ＭＳ Ｐゴシック"/>
      <family val="3"/>
      <charset val="128"/>
      <scheme val="major"/>
    </font>
    <font>
      <b/>
      <sz val="11"/>
      <color rgb="FF0070C0"/>
      <name val="ＭＳ Ｐゴシック"/>
      <family val="3"/>
      <charset val="128"/>
      <scheme val="major"/>
    </font>
    <font>
      <b/>
      <u/>
      <sz val="12"/>
      <name val="ＭＳ Ｐゴシック"/>
      <family val="3"/>
      <charset val="128"/>
      <scheme val="major"/>
    </font>
    <font>
      <b/>
      <sz val="14"/>
      <name val="ＭＳ Ｐゴシック"/>
      <family val="3"/>
      <charset val="128"/>
      <scheme val="major"/>
    </font>
    <font>
      <vertAlign val="superscript"/>
      <sz val="8"/>
      <name val="ＭＳ Ｐゴシック"/>
      <family val="3"/>
      <charset val="128"/>
      <scheme val="major"/>
    </font>
    <font>
      <vertAlign val="superscript"/>
      <sz val="10"/>
      <name val="ＭＳ Ｐゴシック"/>
      <family val="3"/>
      <charset val="128"/>
      <scheme val="major"/>
    </font>
  </fonts>
  <fills count="5">
    <fill>
      <patternFill patternType="none"/>
    </fill>
    <fill>
      <patternFill patternType="gray125"/>
    </fill>
    <fill>
      <patternFill patternType="solid">
        <fgColor indexed="22"/>
        <bgColor indexed="64"/>
      </patternFill>
    </fill>
    <fill>
      <patternFill patternType="solid">
        <fgColor theme="6" tint="0.79998168889431442"/>
        <bgColor indexed="64"/>
      </patternFill>
    </fill>
    <fill>
      <patternFill patternType="solid">
        <fgColor theme="8" tint="0.7999816888943144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423">
    <xf numFmtId="0" fontId="0" fillId="0" borderId="0" xfId="0">
      <alignment vertical="center"/>
    </xf>
    <xf numFmtId="0" fontId="11" fillId="0" borderId="0" xfId="0" applyFont="1" applyProtection="1">
      <alignment vertical="center"/>
      <protection hidden="1"/>
    </xf>
    <xf numFmtId="0" fontId="33" fillId="0" borderId="0" xfId="0" applyFont="1" applyProtection="1">
      <alignment vertical="center"/>
      <protection hidden="1"/>
    </xf>
    <xf numFmtId="0" fontId="12" fillId="0" borderId="0" xfId="0" applyFont="1" applyProtection="1">
      <alignment vertical="center"/>
      <protection hidden="1"/>
    </xf>
    <xf numFmtId="0" fontId="13" fillId="0" borderId="0" xfId="0" applyFont="1" applyProtection="1">
      <alignment vertical="center"/>
      <protection hidden="1"/>
    </xf>
    <xf numFmtId="0" fontId="11" fillId="0" borderId="0" xfId="0" applyFont="1" applyAlignment="1" applyProtection="1">
      <protection hidden="1"/>
    </xf>
    <xf numFmtId="0" fontId="11" fillId="0" borderId="1" xfId="0" applyFont="1" applyBorder="1" applyProtection="1">
      <alignment vertical="center"/>
      <protection hidden="1"/>
    </xf>
    <xf numFmtId="0" fontId="11" fillId="0" borderId="2" xfId="0" applyFont="1" applyBorder="1" applyProtection="1">
      <alignment vertical="center"/>
      <protection hidden="1"/>
    </xf>
    <xf numFmtId="0" fontId="11" fillId="0" borderId="3" xfId="0" applyFont="1" applyBorder="1" applyProtection="1">
      <alignment vertical="center"/>
      <protection hidden="1"/>
    </xf>
    <xf numFmtId="0" fontId="11" fillId="0" borderId="4" xfId="0" applyFont="1" applyBorder="1" applyProtection="1">
      <alignment vertical="center"/>
      <protection hidden="1"/>
    </xf>
    <xf numFmtId="0" fontId="11" fillId="0" borderId="5" xfId="0" applyFont="1" applyBorder="1" applyProtection="1">
      <alignment vertical="center"/>
      <protection hidden="1"/>
    </xf>
    <xf numFmtId="0" fontId="11" fillId="0" borderId="7" xfId="0" applyFont="1" applyBorder="1" applyProtection="1">
      <alignment vertical="center"/>
      <protection hidden="1"/>
    </xf>
    <xf numFmtId="0" fontId="14" fillId="0" borderId="6" xfId="0" applyFont="1" applyBorder="1" applyProtection="1">
      <alignment vertical="center"/>
      <protection hidden="1"/>
    </xf>
    <xf numFmtId="0" fontId="14" fillId="0" borderId="8" xfId="0" applyFont="1" applyBorder="1" applyProtection="1">
      <alignment vertical="center"/>
      <protection hidden="1"/>
    </xf>
    <xf numFmtId="0" fontId="11" fillId="0" borderId="9" xfId="0" applyFont="1" applyBorder="1" applyProtection="1">
      <alignment vertical="center"/>
      <protection hidden="1"/>
    </xf>
    <xf numFmtId="0" fontId="11" fillId="0" borderId="10" xfId="0" applyFont="1" applyBorder="1" applyProtection="1">
      <alignment vertical="center"/>
      <protection hidden="1"/>
    </xf>
    <xf numFmtId="0" fontId="11" fillId="0" borderId="0" xfId="0" applyFont="1" applyAlignment="1" applyProtection="1">
      <alignment horizontal="left" vertical="center" textRotation="255"/>
      <protection hidden="1"/>
    </xf>
    <xf numFmtId="0" fontId="22" fillId="0" borderId="0" xfId="0" applyFont="1" applyAlignment="1" applyProtection="1">
      <alignment horizontal="left"/>
      <protection hidden="1"/>
    </xf>
    <xf numFmtId="0" fontId="15" fillId="0" borderId="0" xfId="1" applyFont="1" applyBorder="1" applyAlignment="1" applyProtection="1">
      <alignment horizontal="center" vertical="center"/>
      <protection hidden="1"/>
    </xf>
    <xf numFmtId="0" fontId="14" fillId="0" borderId="0" xfId="0" applyFont="1" applyAlignment="1" applyProtection="1">
      <alignment horizontal="center" vertical="center" shrinkToFit="1"/>
      <protection hidden="1"/>
    </xf>
    <xf numFmtId="0" fontId="23" fillId="0" borderId="0" xfId="0" applyFont="1" applyProtection="1">
      <alignment vertical="center"/>
      <protection hidden="1"/>
    </xf>
    <xf numFmtId="0" fontId="23" fillId="0" borderId="5" xfId="0" applyFont="1" applyBorder="1" applyProtection="1">
      <alignment vertical="center"/>
      <protection hidden="1"/>
    </xf>
    <xf numFmtId="0" fontId="23" fillId="0" borderId="6" xfId="0" applyFont="1" applyBorder="1" applyProtection="1">
      <alignment vertical="center"/>
      <protection hidden="1"/>
    </xf>
    <xf numFmtId="0" fontId="23" fillId="0" borderId="7" xfId="0" applyFont="1" applyBorder="1" applyProtection="1">
      <alignment vertical="center"/>
      <protection hidden="1"/>
    </xf>
    <xf numFmtId="0" fontId="14" fillId="0" borderId="0" xfId="0" applyFont="1" applyAlignment="1" applyProtection="1">
      <alignment horizontal="center" vertical="center"/>
      <protection hidden="1"/>
    </xf>
    <xf numFmtId="0" fontId="16" fillId="0" borderId="0" xfId="0" applyFont="1" applyProtection="1">
      <alignment vertical="center"/>
      <protection hidden="1"/>
    </xf>
    <xf numFmtId="0" fontId="16" fillId="0" borderId="0" xfId="0" applyFont="1" applyAlignment="1" applyProtection="1">
      <alignment vertical="center" shrinkToFit="1"/>
      <protection hidden="1"/>
    </xf>
    <xf numFmtId="0" fontId="16" fillId="0" borderId="0" xfId="0" applyFont="1" applyAlignment="1" applyProtection="1">
      <alignment horizontal="center" vertical="center"/>
      <protection hidden="1"/>
    </xf>
    <xf numFmtId="0" fontId="16" fillId="0" borderId="0" xfId="0" applyFont="1" applyAlignment="1" applyProtection="1">
      <alignment horizontal="left" vertical="center"/>
      <protection hidden="1"/>
    </xf>
    <xf numFmtId="0" fontId="11" fillId="0" borderId="11" xfId="0" applyFont="1" applyBorder="1" applyProtection="1">
      <alignment vertical="center"/>
      <protection hidden="1"/>
    </xf>
    <xf numFmtId="0" fontId="11" fillId="0" borderId="12" xfId="0" applyFont="1" applyBorder="1" applyAlignment="1" applyProtection="1">
      <alignment horizontal="center" vertical="center" textRotation="255"/>
      <protection hidden="1"/>
    </xf>
    <xf numFmtId="0" fontId="14" fillId="0" borderId="12" xfId="0" applyFont="1" applyBorder="1" applyAlignment="1" applyProtection="1">
      <alignment horizontal="center" vertical="center" textRotation="255"/>
      <protection hidden="1"/>
    </xf>
    <xf numFmtId="0" fontId="11" fillId="0" borderId="12" xfId="0" applyFont="1" applyBorder="1" applyProtection="1">
      <alignment vertical="center"/>
      <protection hidden="1"/>
    </xf>
    <xf numFmtId="0" fontId="11" fillId="0" borderId="13" xfId="0" applyFont="1" applyBorder="1" applyProtection="1">
      <alignment vertical="center"/>
      <protection hidden="1"/>
    </xf>
    <xf numFmtId="0" fontId="11" fillId="0" borderId="0" xfId="0" applyFont="1" applyAlignment="1" applyProtection="1">
      <alignment horizontal="center" vertical="center" textRotation="255"/>
      <protection hidden="1"/>
    </xf>
    <xf numFmtId="0" fontId="11" fillId="2" borderId="19" xfId="0" applyFont="1" applyFill="1" applyBorder="1" applyAlignment="1" applyProtection="1">
      <alignment horizontal="left" vertical="center"/>
      <protection hidden="1"/>
    </xf>
    <xf numFmtId="0" fontId="14" fillId="2" borderId="14" xfId="0" applyFont="1" applyFill="1" applyBorder="1" applyAlignment="1" applyProtection="1">
      <alignment horizontal="center" vertical="center" textRotation="255"/>
      <protection hidden="1"/>
    </xf>
    <xf numFmtId="0" fontId="11" fillId="2" borderId="14" xfId="0" applyFont="1" applyFill="1" applyBorder="1" applyProtection="1">
      <alignment vertical="center"/>
      <protection hidden="1"/>
    </xf>
    <xf numFmtId="0" fontId="11" fillId="0" borderId="14" xfId="0" applyFont="1" applyBorder="1" applyProtection="1">
      <alignment vertical="center"/>
      <protection hidden="1"/>
    </xf>
    <xf numFmtId="0" fontId="11" fillId="0" borderId="15" xfId="0" applyFont="1" applyBorder="1" applyProtection="1">
      <alignment vertical="center"/>
      <protection hidden="1"/>
    </xf>
    <xf numFmtId="0" fontId="16" fillId="0" borderId="20" xfId="0" applyFont="1" applyBorder="1" applyAlignment="1" applyProtection="1">
      <alignment horizontal="left" vertical="center"/>
      <protection hidden="1"/>
    </xf>
    <xf numFmtId="0" fontId="16" fillId="0" borderId="0" xfId="0" applyFont="1" applyAlignment="1" applyProtection="1">
      <alignment horizontal="center" vertical="center" textRotation="255"/>
      <protection hidden="1"/>
    </xf>
    <xf numFmtId="0" fontId="16" fillId="0" borderId="16" xfId="0" applyFont="1" applyBorder="1" applyProtection="1">
      <alignment vertical="center"/>
      <protection hidden="1"/>
    </xf>
    <xf numFmtId="0" fontId="16" fillId="0" borderId="22" xfId="0" applyFont="1" applyBorder="1" applyProtection="1">
      <alignment vertical="center"/>
      <protection hidden="1"/>
    </xf>
    <xf numFmtId="0" fontId="16" fillId="0" borderId="17" xfId="0" applyFont="1" applyBorder="1" applyAlignment="1" applyProtection="1">
      <alignment horizontal="center" vertical="center" textRotation="255"/>
      <protection hidden="1"/>
    </xf>
    <xf numFmtId="0" fontId="16" fillId="0" borderId="17" xfId="0" applyFont="1" applyBorder="1" applyProtection="1">
      <alignment vertical="center"/>
      <protection hidden="1"/>
    </xf>
    <xf numFmtId="0" fontId="16" fillId="0" borderId="18" xfId="0" applyFont="1" applyBorder="1" applyProtection="1">
      <alignment vertical="center"/>
      <protection hidden="1"/>
    </xf>
    <xf numFmtId="0" fontId="17" fillId="0" borderId="0" xfId="0" applyFont="1" applyProtection="1">
      <alignment vertical="center"/>
      <protection hidden="1"/>
    </xf>
    <xf numFmtId="0" fontId="20" fillId="0" borderId="0" xfId="0" applyFont="1" applyProtection="1">
      <alignment vertical="center"/>
      <protection hidden="1"/>
    </xf>
    <xf numFmtId="0" fontId="11" fillId="0" borderId="26" xfId="0" applyFont="1" applyBorder="1" applyAlignment="1" applyProtection="1">
      <alignment horizontal="left" vertical="center"/>
      <protection hidden="1"/>
    </xf>
    <xf numFmtId="0" fontId="11" fillId="0" borderId="26" xfId="0" applyFont="1" applyBorder="1" applyAlignment="1" applyProtection="1">
      <alignment horizontal="center" vertical="center"/>
      <protection hidden="1"/>
    </xf>
    <xf numFmtId="0" fontId="11" fillId="0" borderId="17" xfId="0" applyFont="1" applyBorder="1" applyProtection="1">
      <alignment vertical="center"/>
      <protection hidden="1"/>
    </xf>
    <xf numFmtId="0" fontId="18" fillId="0" borderId="0" xfId="0" applyFont="1" applyProtection="1">
      <alignment vertical="center"/>
      <protection hidden="1"/>
    </xf>
    <xf numFmtId="0" fontId="19" fillId="0" borderId="0" xfId="0" applyFont="1" applyProtection="1">
      <alignment vertical="center"/>
      <protection hidden="1"/>
    </xf>
    <xf numFmtId="0" fontId="21" fillId="0" borderId="0" xfId="0" applyFont="1" applyAlignment="1" applyProtection="1">
      <alignment horizontal="right" vertical="center"/>
      <protection hidden="1"/>
    </xf>
    <xf numFmtId="0" fontId="11" fillId="0" borderId="6" xfId="0" applyFont="1" applyBorder="1" applyProtection="1">
      <alignment vertical="center"/>
      <protection hidden="1"/>
    </xf>
    <xf numFmtId="0" fontId="37" fillId="0" borderId="0" xfId="0" applyFont="1">
      <alignment vertical="center"/>
    </xf>
    <xf numFmtId="0" fontId="8" fillId="0" borderId="0" xfId="0" applyFont="1">
      <alignment vertical="center"/>
    </xf>
    <xf numFmtId="0" fontId="26" fillId="0" borderId="0" xfId="0" applyFont="1">
      <alignment vertical="center"/>
    </xf>
    <xf numFmtId="0" fontId="38" fillId="0" borderId="0" xfId="1" applyFont="1" applyAlignment="1" applyProtection="1">
      <alignment vertical="center"/>
    </xf>
    <xf numFmtId="0" fontId="34" fillId="0" borderId="0" xfId="0" applyFont="1" applyAlignment="1">
      <alignment horizontal="left" vertical="center" indent="1"/>
    </xf>
    <xf numFmtId="0" fontId="27" fillId="0" borderId="0" xfId="0" applyFont="1" applyAlignment="1">
      <alignment horizontal="left" vertical="center" indent="1"/>
    </xf>
    <xf numFmtId="0" fontId="26" fillId="0" borderId="0" xfId="0" applyFont="1" applyAlignment="1">
      <alignment horizontal="left" vertical="center" indent="1"/>
    </xf>
    <xf numFmtId="0" fontId="26" fillId="0" borderId="3" xfId="0" applyFont="1" applyBorder="1">
      <alignment vertical="center"/>
    </xf>
    <xf numFmtId="0" fontId="26" fillId="0" borderId="17" xfId="0" applyFont="1" applyBorder="1">
      <alignment vertical="center"/>
    </xf>
    <xf numFmtId="0" fontId="26" fillId="0" borderId="9" xfId="0" applyFont="1" applyBorder="1">
      <alignment vertical="center"/>
    </xf>
    <xf numFmtId="0" fontId="8" fillId="0" borderId="0" xfId="0" applyFont="1" applyAlignment="1">
      <alignment horizontal="center" vertical="center"/>
    </xf>
    <xf numFmtId="49" fontId="26" fillId="0" borderId="0" xfId="0" applyNumberFormat="1" applyFont="1" applyAlignment="1" applyProtection="1">
      <alignment vertical="center" shrinkToFit="1"/>
      <protection locked="0"/>
    </xf>
    <xf numFmtId="0" fontId="28" fillId="0" borderId="0" xfId="0" applyFont="1">
      <alignment vertical="center"/>
    </xf>
    <xf numFmtId="0" fontId="8"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left" vertical="center"/>
    </xf>
    <xf numFmtId="0" fontId="8" fillId="0" borderId="0" xfId="0" applyFont="1" applyAlignment="1">
      <alignment horizontal="left" vertical="center" shrinkToFit="1"/>
    </xf>
    <xf numFmtId="0" fontId="26" fillId="0" borderId="31" xfId="0" applyFont="1" applyBorder="1" applyAlignment="1">
      <alignment horizontal="left" vertical="center"/>
    </xf>
    <xf numFmtId="0" fontId="26" fillId="0" borderId="26" xfId="0" applyFont="1" applyBorder="1" applyAlignment="1">
      <alignment horizontal="left" vertical="center"/>
    </xf>
    <xf numFmtId="0" fontId="35" fillId="0" borderId="0" xfId="1" applyFont="1" applyAlignment="1" applyProtection="1">
      <alignment vertical="center"/>
    </xf>
    <xf numFmtId="0" fontId="36" fillId="0" borderId="0" xfId="0" applyFont="1">
      <alignment vertical="center"/>
    </xf>
    <xf numFmtId="0" fontId="35" fillId="0" borderId="0" xfId="1" applyFont="1" applyBorder="1" applyAlignment="1" applyProtection="1">
      <alignment horizontal="center" vertical="center"/>
    </xf>
    <xf numFmtId="0" fontId="31" fillId="0" borderId="0" xfId="0" applyFont="1">
      <alignment vertical="center"/>
    </xf>
    <xf numFmtId="0" fontId="8" fillId="0" borderId="6" xfId="0" applyFont="1" applyBorder="1" applyAlignment="1">
      <alignment horizontal="center" vertical="center"/>
    </xf>
    <xf numFmtId="0" fontId="26" fillId="3" borderId="6" xfId="0" applyFont="1" applyFill="1" applyBorder="1" applyAlignment="1">
      <alignment horizontal="center" vertical="center" wrapText="1"/>
    </xf>
    <xf numFmtId="0" fontId="26" fillId="3" borderId="6" xfId="0" applyFont="1" applyFill="1" applyBorder="1" applyAlignment="1">
      <alignment horizontal="center" vertical="center" shrinkToFit="1"/>
    </xf>
    <xf numFmtId="0" fontId="39" fillId="0" borderId="0" xfId="1" applyFont="1" applyAlignment="1" applyProtection="1">
      <alignment vertical="center"/>
    </xf>
    <xf numFmtId="0" fontId="12" fillId="0" borderId="0" xfId="0" applyFont="1" applyAlignment="1" applyProtection="1">
      <alignment vertical="center" shrinkToFit="1"/>
      <protection hidden="1"/>
    </xf>
    <xf numFmtId="0" fontId="30" fillId="0" borderId="0" xfId="0" applyFont="1" applyProtection="1">
      <alignment vertical="center"/>
      <protection hidden="1"/>
    </xf>
    <xf numFmtId="0" fontId="24" fillId="0" borderId="0" xfId="0" applyFont="1" applyProtection="1">
      <alignment vertical="center"/>
      <protection hidden="1"/>
    </xf>
    <xf numFmtId="0" fontId="14" fillId="0" borderId="8" xfId="0" applyFont="1" applyBorder="1" applyAlignment="1" applyProtection="1">
      <alignment horizontal="left" vertical="center"/>
      <protection hidden="1"/>
    </xf>
    <xf numFmtId="0" fontId="25" fillId="0" borderId="9" xfId="0" applyFont="1" applyBorder="1" applyAlignment="1" applyProtection="1">
      <alignment vertical="center" wrapText="1"/>
      <protection hidden="1"/>
    </xf>
    <xf numFmtId="0" fontId="23" fillId="0" borderId="9" xfId="0" applyFont="1" applyBorder="1" applyAlignment="1" applyProtection="1">
      <alignment vertical="top" wrapText="1"/>
      <protection hidden="1"/>
    </xf>
    <xf numFmtId="0" fontId="16" fillId="0" borderId="8" xfId="0" applyFont="1" applyBorder="1" applyAlignment="1" applyProtection="1">
      <alignment horizontal="left" vertical="center"/>
      <protection hidden="1"/>
    </xf>
    <xf numFmtId="0" fontId="26" fillId="0" borderId="5" xfId="0" applyFont="1" applyBorder="1" applyAlignment="1">
      <alignment horizontal="left" vertical="center"/>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49" fontId="26" fillId="0" borderId="0" xfId="0" applyNumberFormat="1" applyFont="1" applyAlignment="1">
      <alignment vertical="center" shrinkToFit="1"/>
    </xf>
    <xf numFmtId="0" fontId="26" fillId="0" borderId="26" xfId="0" applyFont="1" applyBorder="1" applyAlignment="1">
      <alignment horizontal="center" vertical="center"/>
    </xf>
    <xf numFmtId="0" fontId="43" fillId="0" borderId="6" xfId="0" applyFont="1" applyBorder="1" applyAlignment="1">
      <alignment horizontal="center" vertical="center"/>
    </xf>
    <xf numFmtId="0" fontId="28" fillId="0" borderId="21" xfId="0" applyFont="1" applyBorder="1">
      <alignment vertical="center"/>
    </xf>
    <xf numFmtId="0" fontId="28" fillId="0" borderId="28" xfId="0" applyFont="1" applyBorder="1">
      <alignment vertical="center"/>
    </xf>
    <xf numFmtId="0" fontId="28" fillId="0" borderId="27" xfId="0" applyFont="1" applyBorder="1">
      <alignment vertical="center"/>
    </xf>
    <xf numFmtId="0" fontId="28" fillId="0" borderId="18" xfId="0" applyFont="1" applyBorder="1">
      <alignment vertical="center"/>
    </xf>
    <xf numFmtId="0" fontId="28" fillId="0" borderId="16" xfId="0" applyFont="1" applyBorder="1">
      <alignment vertical="center"/>
    </xf>
    <xf numFmtId="0" fontId="26" fillId="0" borderId="14" xfId="0" applyFont="1" applyBorder="1" applyAlignment="1">
      <alignment horizontal="center" vertical="center"/>
    </xf>
    <xf numFmtId="0" fontId="26" fillId="0" borderId="9" xfId="0" applyFont="1" applyBorder="1" applyAlignment="1">
      <alignment horizontal="center" vertical="center"/>
    </xf>
    <xf numFmtId="0" fontId="26" fillId="0" borderId="3" xfId="0" applyFont="1" applyBorder="1" applyAlignment="1">
      <alignment horizontal="center" vertical="center"/>
    </xf>
    <xf numFmtId="0" fontId="26" fillId="0" borderId="17" xfId="0" applyFont="1" applyBorder="1" applyAlignment="1">
      <alignment horizontal="center" vertical="center"/>
    </xf>
    <xf numFmtId="0" fontId="11" fillId="0" borderId="0" xfId="0" applyFont="1" applyAlignment="1" applyProtection="1">
      <alignment horizontal="center" vertical="center"/>
      <protection hidden="1"/>
    </xf>
    <xf numFmtId="0" fontId="25" fillId="0" borderId="0" xfId="0" applyFont="1" applyAlignment="1" applyProtection="1">
      <alignment horizontal="left" vertical="center" wrapText="1"/>
      <protection hidden="1"/>
    </xf>
    <xf numFmtId="0" fontId="11" fillId="0" borderId="8" xfId="0" applyFont="1" applyBorder="1" applyAlignment="1" applyProtection="1">
      <alignment horizontal="center" vertical="center"/>
      <protection hidden="1"/>
    </xf>
    <xf numFmtId="0" fontId="47" fillId="0" borderId="0" xfId="1" applyFont="1" applyAlignment="1" applyProtection="1">
      <alignment vertical="center"/>
    </xf>
    <xf numFmtId="0" fontId="23" fillId="0" borderId="9" xfId="0" applyFont="1" applyBorder="1" applyAlignment="1" applyProtection="1">
      <alignment horizontal="left" vertical="top" wrapText="1"/>
      <protection hidden="1"/>
    </xf>
    <xf numFmtId="0" fontId="32" fillId="0" borderId="0" xfId="0" applyFont="1" applyProtection="1">
      <alignment vertical="center"/>
      <protection hidden="1"/>
    </xf>
    <xf numFmtId="0" fontId="50" fillId="0" borderId="0" xfId="0" applyFont="1" applyProtection="1">
      <alignment vertical="center"/>
      <protection hidden="1"/>
    </xf>
    <xf numFmtId="0" fontId="46" fillId="0" borderId="0" xfId="0" applyFont="1">
      <alignment vertical="center"/>
    </xf>
    <xf numFmtId="0" fontId="16" fillId="0" borderId="20" xfId="0" applyFont="1" applyBorder="1" applyProtection="1">
      <alignment vertical="center"/>
      <protection hidden="1"/>
    </xf>
    <xf numFmtId="0" fontId="52" fillId="0" borderId="0" xfId="0" applyFont="1" applyProtection="1">
      <alignment vertical="center"/>
      <protection hidden="1"/>
    </xf>
    <xf numFmtId="0" fontId="44" fillId="0" borderId="0" xfId="0" applyFont="1">
      <alignment vertical="center"/>
    </xf>
    <xf numFmtId="49" fontId="26" fillId="0" borderId="32" xfId="0" applyNumberFormat="1" applyFont="1" applyBorder="1" applyAlignment="1">
      <alignment horizontal="center" vertical="center"/>
    </xf>
    <xf numFmtId="49" fontId="26" fillId="0" borderId="38" xfId="0" applyNumberFormat="1" applyFont="1" applyBorder="1" applyAlignment="1">
      <alignment horizontal="center" vertical="center"/>
    </xf>
    <xf numFmtId="49" fontId="26" fillId="0" borderId="39" xfId="0" applyNumberFormat="1" applyFont="1" applyBorder="1" applyAlignment="1">
      <alignment horizontal="center" vertical="center"/>
    </xf>
    <xf numFmtId="49" fontId="26" fillId="4" borderId="19" xfId="0" applyNumberFormat="1" applyFont="1" applyFill="1" applyBorder="1" applyAlignment="1" applyProtection="1">
      <alignment horizontal="left" vertical="center" wrapText="1" shrinkToFit="1"/>
      <protection locked="0"/>
    </xf>
    <xf numFmtId="49" fontId="26" fillId="4" borderId="14" xfId="0" applyNumberFormat="1" applyFont="1" applyFill="1" applyBorder="1" applyAlignment="1" applyProtection="1">
      <alignment horizontal="left" vertical="center" wrapText="1" shrinkToFit="1"/>
      <protection locked="0"/>
    </xf>
    <xf numFmtId="49" fontId="26" fillId="4" borderId="15" xfId="0" applyNumberFormat="1" applyFont="1" applyFill="1" applyBorder="1" applyAlignment="1" applyProtection="1">
      <alignment horizontal="left" vertical="center" wrapText="1" shrinkToFit="1"/>
      <protection locked="0"/>
    </xf>
    <xf numFmtId="49" fontId="26" fillId="4" borderId="20" xfId="0" applyNumberFormat="1" applyFont="1" applyFill="1" applyBorder="1" applyAlignment="1" applyProtection="1">
      <alignment horizontal="left" vertical="center" wrapText="1" shrinkToFit="1"/>
      <protection locked="0"/>
    </xf>
    <xf numFmtId="49" fontId="26" fillId="4" borderId="0" xfId="0" applyNumberFormat="1" applyFont="1" applyFill="1" applyAlignment="1" applyProtection="1">
      <alignment horizontal="left" vertical="center" wrapText="1" shrinkToFit="1"/>
      <protection locked="0"/>
    </xf>
    <xf numFmtId="49" fontId="26" fillId="4" borderId="16" xfId="0" applyNumberFormat="1" applyFont="1" applyFill="1" applyBorder="1" applyAlignment="1" applyProtection="1">
      <alignment horizontal="left" vertical="center" wrapText="1" shrinkToFit="1"/>
      <protection locked="0"/>
    </xf>
    <xf numFmtId="49" fontId="26" fillId="4" borderId="22" xfId="0" applyNumberFormat="1" applyFont="1" applyFill="1" applyBorder="1" applyAlignment="1" applyProtection="1">
      <alignment horizontal="left" vertical="center" wrapText="1" shrinkToFit="1"/>
      <protection locked="0"/>
    </xf>
    <xf numFmtId="49" fontId="26" fillId="4" borderId="17" xfId="0" applyNumberFormat="1" applyFont="1" applyFill="1" applyBorder="1" applyAlignment="1" applyProtection="1">
      <alignment horizontal="left" vertical="center" wrapText="1" shrinkToFit="1"/>
      <protection locked="0"/>
    </xf>
    <xf numFmtId="49" fontId="26" fillId="4" borderId="18" xfId="0" applyNumberFormat="1" applyFont="1" applyFill="1" applyBorder="1" applyAlignment="1" applyProtection="1">
      <alignment horizontal="left" vertical="center" wrapText="1" shrinkToFit="1"/>
      <protection locked="0"/>
    </xf>
    <xf numFmtId="20" fontId="26" fillId="4" borderId="19" xfId="0" applyNumberFormat="1" applyFont="1" applyFill="1" applyBorder="1" applyAlignment="1" applyProtection="1">
      <alignment horizontal="center" vertical="center" wrapText="1"/>
      <protection locked="0"/>
    </xf>
    <xf numFmtId="20" fontId="26" fillId="4" borderId="15" xfId="0" applyNumberFormat="1" applyFont="1" applyFill="1" applyBorder="1" applyAlignment="1" applyProtection="1">
      <alignment horizontal="center" vertical="center" wrapText="1"/>
      <protection locked="0"/>
    </xf>
    <xf numFmtId="20" fontId="26" fillId="4" borderId="20" xfId="0" applyNumberFormat="1" applyFont="1" applyFill="1" applyBorder="1" applyAlignment="1" applyProtection="1">
      <alignment horizontal="center" vertical="center" wrapText="1"/>
      <protection locked="0"/>
    </xf>
    <xf numFmtId="20" fontId="26" fillId="4" borderId="16" xfId="0" applyNumberFormat="1" applyFont="1" applyFill="1" applyBorder="1" applyAlignment="1" applyProtection="1">
      <alignment horizontal="center" vertical="center" wrapText="1"/>
      <protection locked="0"/>
    </xf>
    <xf numFmtId="20" fontId="26" fillId="4" borderId="22" xfId="0" applyNumberFormat="1" applyFont="1" applyFill="1" applyBorder="1" applyAlignment="1" applyProtection="1">
      <alignment horizontal="center" vertical="center" wrapText="1"/>
      <protection locked="0"/>
    </xf>
    <xf numFmtId="20" fontId="26" fillId="4" borderId="18" xfId="0" applyNumberFormat="1" applyFont="1" applyFill="1" applyBorder="1" applyAlignment="1" applyProtection="1">
      <alignment horizontal="center" vertical="center" wrapText="1"/>
      <protection locked="0"/>
    </xf>
    <xf numFmtId="0" fontId="26" fillId="4" borderId="19" xfId="0" applyFont="1" applyFill="1" applyBorder="1" applyAlignment="1" applyProtection="1">
      <alignment horizontal="left" vertical="center" wrapText="1"/>
      <protection locked="0"/>
    </xf>
    <xf numFmtId="0" fontId="26" fillId="4" borderId="14" xfId="0" applyFont="1" applyFill="1" applyBorder="1" applyAlignment="1" applyProtection="1">
      <alignment horizontal="left" vertical="center" wrapText="1"/>
      <protection locked="0"/>
    </xf>
    <xf numFmtId="0" fontId="26" fillId="4" borderId="15" xfId="0" applyFont="1" applyFill="1" applyBorder="1" applyAlignment="1" applyProtection="1">
      <alignment horizontal="left" vertical="center" wrapText="1"/>
      <protection locked="0"/>
    </xf>
    <xf numFmtId="0" fontId="26" fillId="4" borderId="20" xfId="0" applyFont="1" applyFill="1" applyBorder="1" applyAlignment="1" applyProtection="1">
      <alignment horizontal="left" vertical="center" wrapText="1"/>
      <protection locked="0"/>
    </xf>
    <xf numFmtId="0" fontId="26" fillId="4" borderId="0" xfId="0" applyFont="1" applyFill="1" applyAlignment="1" applyProtection="1">
      <alignment horizontal="left" vertical="center" wrapText="1"/>
      <protection locked="0"/>
    </xf>
    <xf numFmtId="0" fontId="26" fillId="4" borderId="16" xfId="0" applyFont="1" applyFill="1" applyBorder="1" applyAlignment="1" applyProtection="1">
      <alignment horizontal="left" vertical="center" wrapText="1"/>
      <protection locked="0"/>
    </xf>
    <xf numFmtId="0" fontId="26" fillId="4" borderId="22" xfId="0" applyFont="1" applyFill="1" applyBorder="1" applyAlignment="1" applyProtection="1">
      <alignment horizontal="left" vertical="center" wrapText="1"/>
      <protection locked="0"/>
    </xf>
    <xf numFmtId="0" fontId="26" fillId="4" borderId="17" xfId="0" applyFont="1" applyFill="1" applyBorder="1" applyAlignment="1" applyProtection="1">
      <alignment horizontal="left" vertical="center" wrapText="1"/>
      <protection locked="0"/>
    </xf>
    <xf numFmtId="0" fontId="26" fillId="4" borderId="18" xfId="0" applyFont="1" applyFill="1" applyBorder="1" applyAlignment="1" applyProtection="1">
      <alignment horizontal="left" vertical="center" wrapText="1"/>
      <protection locked="0"/>
    </xf>
    <xf numFmtId="0" fontId="26" fillId="4" borderId="6" xfId="0" applyFont="1" applyFill="1" applyBorder="1" applyAlignment="1" applyProtection="1">
      <alignment horizontal="left" vertical="center" shrinkToFit="1"/>
      <protection locked="0"/>
    </xf>
    <xf numFmtId="0" fontId="26" fillId="0" borderId="31" xfId="0" applyFont="1" applyBorder="1" applyAlignment="1">
      <alignment horizontal="left" vertical="center"/>
    </xf>
    <xf numFmtId="0" fontId="26" fillId="0" borderId="26" xfId="0" applyFont="1" applyBorder="1" applyAlignment="1">
      <alignment horizontal="left" vertical="center"/>
    </xf>
    <xf numFmtId="0" fontId="26" fillId="4" borderId="8" xfId="0" applyFont="1" applyFill="1" applyBorder="1" applyAlignment="1" applyProtection="1">
      <alignment horizontal="left" vertical="center" shrinkToFit="1"/>
      <protection locked="0"/>
    </xf>
    <xf numFmtId="0" fontId="26" fillId="4" borderId="9" xfId="0" applyFont="1" applyFill="1" applyBorder="1" applyAlignment="1" applyProtection="1">
      <alignment horizontal="left" vertical="center" shrinkToFit="1"/>
      <protection locked="0"/>
    </xf>
    <xf numFmtId="0" fontId="26" fillId="4" borderId="35" xfId="0" applyFont="1" applyFill="1" applyBorder="1" applyAlignment="1" applyProtection="1">
      <alignment horizontal="left" vertical="center" shrinkToFit="1"/>
      <protection locked="0"/>
    </xf>
    <xf numFmtId="0" fontId="8" fillId="0" borderId="29" xfId="0" applyFont="1" applyBorder="1" applyAlignment="1" applyProtection="1">
      <alignment horizontal="left" vertical="center"/>
      <protection locked="0"/>
    </xf>
    <xf numFmtId="0" fontId="8" fillId="0" borderId="42" xfId="0" applyFont="1" applyBorder="1" applyAlignment="1" applyProtection="1">
      <alignment horizontal="left" vertical="center"/>
      <protection locked="0"/>
    </xf>
    <xf numFmtId="0" fontId="8" fillId="0" borderId="30" xfId="0" applyFont="1" applyBorder="1" applyAlignment="1" applyProtection="1">
      <alignment horizontal="left" vertical="center"/>
      <protection locked="0"/>
    </xf>
    <xf numFmtId="0" fontId="26" fillId="0" borderId="23" xfId="0" applyFont="1" applyBorder="1" applyAlignment="1">
      <alignment horizontal="left" vertical="center"/>
    </xf>
    <xf numFmtId="0" fontId="26" fillId="0" borderId="24" xfId="0" applyFont="1" applyBorder="1" applyAlignment="1">
      <alignment horizontal="left" vertical="center"/>
    </xf>
    <xf numFmtId="0" fontId="26" fillId="0" borderId="33" xfId="0" applyFont="1" applyBorder="1" applyAlignment="1">
      <alignment horizontal="left" vertical="center"/>
    </xf>
    <xf numFmtId="0" fontId="26" fillId="4" borderId="24" xfId="0" applyFont="1" applyFill="1" applyBorder="1" applyAlignment="1" applyProtection="1">
      <alignment horizontal="left" vertical="center" shrinkToFit="1"/>
      <protection locked="0"/>
    </xf>
    <xf numFmtId="0" fontId="26" fillId="4" borderId="45" xfId="0" applyFont="1" applyFill="1" applyBorder="1" applyAlignment="1" applyProtection="1">
      <alignment horizontal="left" vertical="center" shrinkToFit="1"/>
      <protection locked="0"/>
    </xf>
    <xf numFmtId="0" fontId="28" fillId="0" borderId="6" xfId="0" applyFont="1" applyBorder="1" applyAlignment="1">
      <alignment horizontal="center" vertical="center"/>
    </xf>
    <xf numFmtId="0" fontId="26" fillId="0" borderId="6" xfId="0" applyFont="1" applyBorder="1" applyAlignment="1">
      <alignment horizontal="center" vertical="center" wrapText="1"/>
    </xf>
    <xf numFmtId="20" fontId="8" fillId="0" borderId="6" xfId="0" applyNumberFormat="1" applyFont="1" applyBorder="1" applyAlignment="1">
      <alignment horizontal="center" vertical="center" wrapText="1"/>
    </xf>
    <xf numFmtId="49" fontId="26" fillId="0" borderId="0" xfId="0" applyNumberFormat="1" applyFont="1" applyAlignment="1">
      <alignment horizontal="left" vertical="center" shrinkToFit="1"/>
    </xf>
    <xf numFmtId="0" fontId="8" fillId="0" borderId="23" xfId="0" applyFont="1" applyBorder="1" applyAlignment="1" applyProtection="1">
      <alignment horizontal="left" vertical="center"/>
      <protection locked="0"/>
    </xf>
    <xf numFmtId="0" fontId="8" fillId="0" borderId="24"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20" fontId="8" fillId="3" borderId="6" xfId="0" applyNumberFormat="1" applyFont="1" applyFill="1" applyBorder="1" applyAlignment="1">
      <alignment horizontal="center" vertical="center" wrapText="1"/>
    </xf>
    <xf numFmtId="0" fontId="26" fillId="4" borderId="19" xfId="0" applyFont="1" applyFill="1" applyBorder="1" applyAlignment="1" applyProtection="1">
      <alignment horizontal="center" vertical="center" shrinkToFit="1"/>
      <protection locked="0"/>
    </xf>
    <xf numFmtId="0" fontId="26" fillId="4" borderId="15" xfId="0" applyFont="1" applyFill="1" applyBorder="1" applyAlignment="1" applyProtection="1">
      <alignment horizontal="center" vertical="center" shrinkToFit="1"/>
      <protection locked="0"/>
    </xf>
    <xf numFmtId="0" fontId="26" fillId="4" borderId="20" xfId="0" applyFont="1" applyFill="1" applyBorder="1" applyAlignment="1" applyProtection="1">
      <alignment horizontal="center" vertical="center" shrinkToFit="1"/>
      <protection locked="0"/>
    </xf>
    <xf numFmtId="0" fontId="26" fillId="4" borderId="16" xfId="0" applyFont="1" applyFill="1" applyBorder="1" applyAlignment="1" applyProtection="1">
      <alignment horizontal="center" vertical="center" shrinkToFit="1"/>
      <protection locked="0"/>
    </xf>
    <xf numFmtId="0" fontId="26" fillId="4" borderId="22" xfId="0" applyFont="1" applyFill="1" applyBorder="1" applyAlignment="1" applyProtection="1">
      <alignment horizontal="center" vertical="center" shrinkToFit="1"/>
      <protection locked="0"/>
    </xf>
    <xf numFmtId="0" fontId="26" fillId="4" borderId="18" xfId="0" applyFont="1" applyFill="1" applyBorder="1" applyAlignment="1" applyProtection="1">
      <alignment horizontal="center" vertical="center" shrinkToFit="1"/>
      <protection locked="0"/>
    </xf>
    <xf numFmtId="0" fontId="26" fillId="3" borderId="6" xfId="0" applyFont="1" applyFill="1" applyBorder="1" applyAlignment="1">
      <alignment horizontal="center" vertical="center" shrinkToFit="1"/>
    </xf>
    <xf numFmtId="0" fontId="26" fillId="0" borderId="19"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18" xfId="0" applyFont="1" applyBorder="1" applyAlignment="1">
      <alignment horizontal="center" vertical="center" wrapText="1"/>
    </xf>
    <xf numFmtId="0" fontId="26" fillId="3" borderId="8" xfId="0" applyFont="1" applyFill="1" applyBorder="1" applyAlignment="1">
      <alignment horizontal="center" vertical="center" shrinkToFit="1"/>
    </xf>
    <xf numFmtId="0" fontId="26" fillId="3" borderId="21" xfId="0" applyFont="1" applyFill="1" applyBorder="1" applyAlignment="1">
      <alignment horizontal="center" vertical="center" shrinkToFit="1"/>
    </xf>
    <xf numFmtId="0" fontId="26" fillId="0" borderId="44" xfId="0" applyFont="1" applyBorder="1" applyAlignment="1">
      <alignment horizontal="left" vertical="center"/>
    </xf>
    <xf numFmtId="0" fontId="26" fillId="0" borderId="3" xfId="0" applyFont="1" applyBorder="1" applyAlignment="1">
      <alignment horizontal="left" vertical="center"/>
    </xf>
    <xf numFmtId="179" fontId="26" fillId="4" borderId="24" xfId="0" applyNumberFormat="1" applyFont="1" applyFill="1" applyBorder="1" applyAlignment="1" applyProtection="1">
      <alignment horizontal="left" vertical="center"/>
      <protection locked="0"/>
    </xf>
    <xf numFmtId="179" fontId="26" fillId="4" borderId="45" xfId="0" applyNumberFormat="1" applyFont="1" applyFill="1" applyBorder="1" applyAlignment="1" applyProtection="1">
      <alignment horizontal="left" vertical="center"/>
      <protection locked="0"/>
    </xf>
    <xf numFmtId="0" fontId="26" fillId="0" borderId="43" xfId="0" applyFont="1" applyBorder="1" applyAlignment="1">
      <alignment horizontal="left" vertical="center"/>
    </xf>
    <xf numFmtId="0" fontId="26" fillId="0" borderId="17" xfId="0" applyFont="1" applyBorder="1" applyAlignment="1">
      <alignment horizontal="left" vertical="center"/>
    </xf>
    <xf numFmtId="179" fontId="26" fillId="4" borderId="6" xfId="0" applyNumberFormat="1" applyFont="1" applyFill="1" applyBorder="1" applyAlignment="1" applyProtection="1">
      <alignment horizontal="left" vertical="center"/>
      <protection locked="0"/>
    </xf>
    <xf numFmtId="179" fontId="26" fillId="4" borderId="41" xfId="0" applyNumberFormat="1" applyFont="1" applyFill="1" applyBorder="1" applyAlignment="1" applyProtection="1">
      <alignment horizontal="left" vertical="center"/>
      <protection locked="0"/>
    </xf>
    <xf numFmtId="0" fontId="26" fillId="4" borderId="19" xfId="0" applyFont="1" applyFill="1" applyBorder="1" applyAlignment="1" applyProtection="1">
      <alignment horizontal="left" vertical="center" wrapText="1" shrinkToFit="1"/>
      <protection locked="0"/>
    </xf>
    <xf numFmtId="0" fontId="26" fillId="4" borderId="14" xfId="0" applyFont="1" applyFill="1" applyBorder="1" applyAlignment="1" applyProtection="1">
      <alignment horizontal="left" vertical="center" wrapText="1" shrinkToFit="1"/>
      <protection locked="0"/>
    </xf>
    <xf numFmtId="0" fontId="26" fillId="4" borderId="15" xfId="0" applyFont="1" applyFill="1" applyBorder="1" applyAlignment="1" applyProtection="1">
      <alignment horizontal="left" vertical="center" wrapText="1" shrinkToFit="1"/>
      <protection locked="0"/>
    </xf>
    <xf numFmtId="0" fontId="26" fillId="4" borderId="20" xfId="0" applyFont="1" applyFill="1" applyBorder="1" applyAlignment="1" applyProtection="1">
      <alignment horizontal="left" vertical="center" wrapText="1" shrinkToFit="1"/>
      <protection locked="0"/>
    </xf>
    <xf numFmtId="0" fontId="26" fillId="4" borderId="0" xfId="0" applyFont="1" applyFill="1" applyAlignment="1" applyProtection="1">
      <alignment horizontal="left" vertical="center" wrapText="1" shrinkToFit="1"/>
      <protection locked="0"/>
    </xf>
    <xf numFmtId="0" fontId="26" fillId="4" borderId="16" xfId="0" applyFont="1" applyFill="1" applyBorder="1" applyAlignment="1" applyProtection="1">
      <alignment horizontal="left" vertical="center" wrapText="1" shrinkToFit="1"/>
      <protection locked="0"/>
    </xf>
    <xf numFmtId="0" fontId="26" fillId="4" borderId="22" xfId="0" applyFont="1" applyFill="1" applyBorder="1" applyAlignment="1" applyProtection="1">
      <alignment horizontal="left" vertical="center" wrapText="1" shrinkToFit="1"/>
      <protection locked="0"/>
    </xf>
    <xf numFmtId="0" fontId="26" fillId="4" borderId="17" xfId="0" applyFont="1" applyFill="1" applyBorder="1" applyAlignment="1" applyProtection="1">
      <alignment horizontal="left" vertical="center" wrapText="1" shrinkToFit="1"/>
      <protection locked="0"/>
    </xf>
    <xf numFmtId="0" fontId="26" fillId="4" borderId="18" xfId="0" applyFont="1" applyFill="1" applyBorder="1" applyAlignment="1" applyProtection="1">
      <alignment horizontal="left" vertical="center" wrapText="1" shrinkToFit="1"/>
      <protection locked="0"/>
    </xf>
    <xf numFmtId="0" fontId="26" fillId="3" borderId="6" xfId="0" applyFont="1" applyFill="1" applyBorder="1" applyAlignment="1">
      <alignment horizontal="center" vertical="center"/>
    </xf>
    <xf numFmtId="0" fontId="26" fillId="0" borderId="25" xfId="0" applyFont="1" applyBorder="1" applyAlignment="1">
      <alignment horizontal="left" vertical="center"/>
    </xf>
    <xf numFmtId="0" fontId="26" fillId="0" borderId="6" xfId="0" applyFont="1" applyBorder="1" applyAlignment="1">
      <alignment horizontal="left" vertical="center"/>
    </xf>
    <xf numFmtId="0" fontId="26" fillId="0" borderId="8" xfId="0" applyFont="1" applyBorder="1" applyAlignment="1">
      <alignment horizontal="left" vertical="center"/>
    </xf>
    <xf numFmtId="0" fontId="26" fillId="4" borderId="41" xfId="0" applyFont="1" applyFill="1" applyBorder="1" applyAlignment="1" applyProtection="1">
      <alignment horizontal="left" vertical="center" shrinkToFit="1"/>
      <protection locked="0"/>
    </xf>
    <xf numFmtId="0" fontId="26" fillId="0" borderId="40" xfId="0" applyFont="1" applyBorder="1" applyAlignment="1">
      <alignment horizontal="left" vertical="center"/>
    </xf>
    <xf numFmtId="0" fontId="26" fillId="0" borderId="9" xfId="0" applyFont="1" applyBorder="1" applyAlignment="1">
      <alignment horizontal="left" vertical="center"/>
    </xf>
    <xf numFmtId="0" fontId="26" fillId="4" borderId="8" xfId="0" applyFont="1" applyFill="1" applyBorder="1" applyAlignment="1" applyProtection="1">
      <alignment horizontal="left" vertical="center"/>
      <protection locked="0"/>
    </xf>
    <xf numFmtId="0" fontId="26" fillId="4" borderId="9" xfId="0" applyFont="1" applyFill="1" applyBorder="1" applyAlignment="1" applyProtection="1">
      <alignment horizontal="left" vertical="center"/>
      <protection locked="0"/>
    </xf>
    <xf numFmtId="0" fontId="26" fillId="4" borderId="35" xfId="0" applyFont="1" applyFill="1" applyBorder="1" applyAlignment="1" applyProtection="1">
      <alignment horizontal="left" vertical="center"/>
      <protection locked="0"/>
    </xf>
    <xf numFmtId="0" fontId="26" fillId="4" borderId="42" xfId="0" applyFont="1" applyFill="1" applyBorder="1" applyAlignment="1" applyProtection="1">
      <alignment horizontal="left" vertical="center" shrinkToFit="1"/>
      <protection locked="0"/>
    </xf>
    <xf numFmtId="0" fontId="26" fillId="4" borderId="30" xfId="0" applyFont="1" applyFill="1" applyBorder="1" applyAlignment="1" applyProtection="1">
      <alignment horizontal="left" vertical="center" shrinkToFit="1"/>
      <protection locked="0"/>
    </xf>
    <xf numFmtId="176" fontId="26" fillId="4" borderId="8" xfId="0" applyNumberFormat="1" applyFont="1" applyFill="1" applyBorder="1" applyAlignment="1" applyProtection="1">
      <alignment horizontal="left" vertical="center"/>
      <protection locked="0"/>
    </xf>
    <xf numFmtId="176" fontId="26" fillId="4" borderId="9" xfId="0" applyNumberFormat="1" applyFont="1" applyFill="1" applyBorder="1" applyAlignment="1" applyProtection="1">
      <alignment horizontal="left" vertical="center"/>
      <protection locked="0"/>
    </xf>
    <xf numFmtId="176" fontId="26" fillId="4" borderId="35" xfId="0" applyNumberFormat="1" applyFont="1" applyFill="1" applyBorder="1" applyAlignment="1" applyProtection="1">
      <alignment horizontal="left" vertical="center"/>
      <protection locked="0"/>
    </xf>
    <xf numFmtId="0" fontId="26" fillId="4" borderId="36" xfId="0" applyFont="1" applyFill="1" applyBorder="1" applyAlignment="1" applyProtection="1">
      <alignment horizontal="left" vertical="center"/>
      <protection locked="0"/>
    </xf>
    <xf numFmtId="0" fontId="26" fillId="4" borderId="26" xfId="0" applyFont="1" applyFill="1" applyBorder="1" applyAlignment="1" applyProtection="1">
      <alignment horizontal="left" vertical="center"/>
      <protection locked="0"/>
    </xf>
    <xf numFmtId="0" fontId="26" fillId="4" borderId="37" xfId="0" applyFont="1" applyFill="1" applyBorder="1" applyAlignment="1" applyProtection="1">
      <alignment horizontal="left" vertical="center"/>
      <protection locked="0"/>
    </xf>
    <xf numFmtId="0" fontId="26" fillId="0" borderId="40" xfId="0" applyFont="1" applyBorder="1" applyAlignment="1">
      <alignment horizontal="left" vertical="center" shrinkToFit="1"/>
    </xf>
    <xf numFmtId="0" fontId="26" fillId="0" borderId="9" xfId="0" applyFont="1" applyBorder="1" applyAlignment="1">
      <alignment horizontal="left"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xf>
    <xf numFmtId="0" fontId="26" fillId="0" borderId="5" xfId="0" applyFont="1" applyBorder="1" applyAlignment="1">
      <alignment horizontal="center" vertical="center"/>
    </xf>
    <xf numFmtId="0" fontId="26" fillId="0" borderId="0" xfId="0" applyFont="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4" borderId="1" xfId="0" applyFont="1" applyFill="1" applyBorder="1" applyAlignment="1" applyProtection="1">
      <alignment horizontal="left" vertical="top" wrapText="1"/>
      <protection locked="0"/>
    </xf>
    <xf numFmtId="0" fontId="26" fillId="4" borderId="2" xfId="0" applyFont="1" applyFill="1" applyBorder="1" applyAlignment="1" applyProtection="1">
      <alignment horizontal="left" vertical="top" wrapText="1"/>
      <protection locked="0"/>
    </xf>
    <xf numFmtId="0" fontId="26" fillId="4" borderId="4" xfId="0" applyFont="1" applyFill="1" applyBorder="1" applyAlignment="1" applyProtection="1">
      <alignment horizontal="left" vertical="top" wrapText="1"/>
      <protection locked="0"/>
    </xf>
    <xf numFmtId="0" fontId="26" fillId="4" borderId="5" xfId="0" applyFont="1" applyFill="1" applyBorder="1" applyAlignment="1" applyProtection="1">
      <alignment horizontal="left" vertical="top" wrapText="1"/>
      <protection locked="0"/>
    </xf>
    <xf numFmtId="0" fontId="26" fillId="4" borderId="0" xfId="0" applyFont="1" applyFill="1" applyAlignment="1" applyProtection="1">
      <alignment horizontal="left" vertical="top" wrapText="1"/>
      <protection locked="0"/>
    </xf>
    <xf numFmtId="0" fontId="26" fillId="4" borderId="10" xfId="0" applyFont="1" applyFill="1" applyBorder="1" applyAlignment="1" applyProtection="1">
      <alignment horizontal="left" vertical="top" wrapText="1"/>
      <protection locked="0"/>
    </xf>
    <xf numFmtId="0" fontId="26" fillId="4" borderId="11" xfId="0" applyFont="1" applyFill="1" applyBorder="1" applyAlignment="1" applyProtection="1">
      <alignment horizontal="left" vertical="top" wrapText="1"/>
      <protection locked="0"/>
    </xf>
    <xf numFmtId="0" fontId="26" fillId="4" borderId="12" xfId="0" applyFont="1" applyFill="1" applyBorder="1" applyAlignment="1" applyProtection="1">
      <alignment horizontal="left" vertical="top" wrapText="1"/>
      <protection locked="0"/>
    </xf>
    <xf numFmtId="0" fontId="26" fillId="4" borderId="13" xfId="0" applyFont="1" applyFill="1" applyBorder="1" applyAlignment="1" applyProtection="1">
      <alignment horizontal="left" vertical="top" wrapText="1"/>
      <protection locked="0"/>
    </xf>
    <xf numFmtId="0" fontId="26" fillId="0" borderId="6" xfId="0" applyFont="1" applyBorder="1" applyAlignment="1">
      <alignment horizontal="center" vertical="center"/>
    </xf>
    <xf numFmtId="178" fontId="26" fillId="4" borderId="6" xfId="0" applyNumberFormat="1" applyFont="1" applyFill="1" applyBorder="1" applyAlignment="1" applyProtection="1">
      <alignment horizontal="left" vertical="center" shrinkToFit="1"/>
      <protection locked="0"/>
    </xf>
    <xf numFmtId="178" fontId="26" fillId="4" borderId="41" xfId="0" applyNumberFormat="1" applyFont="1" applyFill="1" applyBorder="1" applyAlignment="1" applyProtection="1">
      <alignment horizontal="left" vertical="center" shrinkToFit="1"/>
      <protection locked="0"/>
    </xf>
    <xf numFmtId="0" fontId="26" fillId="4" borderId="33" xfId="0" applyFont="1" applyFill="1" applyBorder="1" applyAlignment="1" applyProtection="1">
      <alignment horizontal="left" vertical="center" shrinkToFit="1"/>
      <protection locked="0"/>
    </xf>
    <xf numFmtId="0" fontId="26" fillId="4" borderId="3" xfId="0" applyFont="1" applyFill="1" applyBorder="1" applyAlignment="1" applyProtection="1">
      <alignment horizontal="left" vertical="center" shrinkToFit="1"/>
      <protection locked="0"/>
    </xf>
    <xf numFmtId="0" fontId="26" fillId="4" borderId="34" xfId="0" applyFont="1" applyFill="1" applyBorder="1" applyAlignment="1" applyProtection="1">
      <alignment horizontal="left" vertical="center" shrinkToFit="1"/>
      <protection locked="0"/>
    </xf>
    <xf numFmtId="49" fontId="26" fillId="4" borderId="6" xfId="0" applyNumberFormat="1" applyFont="1" applyFill="1" applyBorder="1" applyAlignment="1" applyProtection="1">
      <alignment horizontal="left" vertical="center" shrinkToFit="1"/>
      <protection locked="0"/>
    </xf>
    <xf numFmtId="49" fontId="26" fillId="4" borderId="41" xfId="0" applyNumberFormat="1" applyFont="1" applyFill="1" applyBorder="1" applyAlignment="1" applyProtection="1">
      <alignment horizontal="left" vertical="center" shrinkToFit="1"/>
      <protection locked="0"/>
    </xf>
    <xf numFmtId="0" fontId="26" fillId="0" borderId="0" xfId="0" applyFont="1" applyAlignment="1">
      <alignment horizontal="left" vertical="center"/>
    </xf>
    <xf numFmtId="49" fontId="26" fillId="4" borderId="36" xfId="0" applyNumberFormat="1" applyFont="1" applyFill="1" applyBorder="1" applyAlignment="1" applyProtection="1">
      <alignment horizontal="left" vertical="center" shrinkToFit="1"/>
      <protection locked="0"/>
    </xf>
    <xf numFmtId="49" fontId="26" fillId="4" borderId="26" xfId="0" applyNumberFormat="1" applyFont="1" applyFill="1" applyBorder="1" applyAlignment="1" applyProtection="1">
      <alignment horizontal="left" vertical="center" shrinkToFit="1"/>
      <protection locked="0"/>
    </xf>
    <xf numFmtId="49" fontId="26" fillId="4" borderId="37" xfId="0" applyNumberFormat="1" applyFont="1" applyFill="1" applyBorder="1" applyAlignment="1" applyProtection="1">
      <alignment horizontal="left" vertical="center" shrinkToFit="1"/>
      <protection locked="0"/>
    </xf>
    <xf numFmtId="49" fontId="26" fillId="4" borderId="8" xfId="0" applyNumberFormat="1" applyFont="1" applyFill="1" applyBorder="1" applyAlignment="1" applyProtection="1">
      <alignment horizontal="left" vertical="center"/>
      <protection locked="0"/>
    </xf>
    <xf numFmtId="49" fontId="26" fillId="4" borderId="9" xfId="0" applyNumberFormat="1" applyFont="1" applyFill="1" applyBorder="1" applyAlignment="1" applyProtection="1">
      <alignment horizontal="left" vertical="center"/>
      <protection locked="0"/>
    </xf>
    <xf numFmtId="49" fontId="26" fillId="4" borderId="35" xfId="0" applyNumberFormat="1" applyFont="1" applyFill="1" applyBorder="1" applyAlignment="1" applyProtection="1">
      <alignment horizontal="left" vertical="center"/>
      <protection locked="0"/>
    </xf>
    <xf numFmtId="0" fontId="26" fillId="0" borderId="46" xfId="0" applyFont="1" applyBorder="1" applyAlignment="1">
      <alignment horizontal="left" vertical="center"/>
    </xf>
    <xf numFmtId="0" fontId="26" fillId="0" borderId="32" xfId="0" applyFont="1" applyBorder="1" applyAlignment="1">
      <alignment horizontal="left" vertical="center"/>
    </xf>
    <xf numFmtId="0" fontId="26" fillId="0" borderId="19" xfId="0" applyFont="1" applyBorder="1" applyAlignment="1">
      <alignment horizontal="left" vertical="center"/>
    </xf>
    <xf numFmtId="0" fontId="26" fillId="4" borderId="32" xfId="0" applyFont="1" applyFill="1" applyBorder="1" applyAlignment="1" applyProtection="1">
      <alignment horizontal="left" vertical="center"/>
      <protection locked="0"/>
    </xf>
    <xf numFmtId="0" fontId="26" fillId="4" borderId="47" xfId="0" applyFont="1" applyFill="1" applyBorder="1" applyAlignment="1" applyProtection="1">
      <alignment horizontal="left" vertical="center"/>
      <protection locked="0"/>
    </xf>
    <xf numFmtId="0" fontId="26" fillId="0" borderId="48" xfId="0" applyFont="1" applyBorder="1" applyAlignment="1">
      <alignment horizontal="left" vertical="center" indent="1"/>
    </xf>
    <xf numFmtId="0" fontId="26" fillId="0" borderId="39" xfId="0" applyFont="1" applyBorder="1" applyAlignment="1">
      <alignment horizontal="left" vertical="center" indent="1"/>
    </xf>
    <xf numFmtId="0" fontId="26" fillId="0" borderId="22" xfId="0" applyFont="1" applyBorder="1" applyAlignment="1">
      <alignment horizontal="left" vertical="center" indent="1"/>
    </xf>
    <xf numFmtId="0" fontId="26" fillId="4" borderId="39" xfId="0" applyFont="1" applyFill="1" applyBorder="1" applyAlignment="1" applyProtection="1">
      <alignment horizontal="left" vertical="center" shrinkToFit="1"/>
      <protection locked="0"/>
    </xf>
    <xf numFmtId="0" fontId="26" fillId="4" borderId="49" xfId="0" applyFont="1" applyFill="1" applyBorder="1" applyAlignment="1" applyProtection="1">
      <alignment horizontal="left" vertical="center" shrinkToFit="1"/>
      <protection locked="0"/>
    </xf>
    <xf numFmtId="0" fontId="26" fillId="0" borderId="25" xfId="0" applyFont="1" applyBorder="1" applyAlignment="1">
      <alignment horizontal="left" vertical="center" indent="1"/>
    </xf>
    <xf numFmtId="0" fontId="26" fillId="0" borderId="6" xfId="0" applyFont="1" applyBorder="1" applyAlignment="1">
      <alignment horizontal="left" vertical="center" indent="1"/>
    </xf>
    <xf numFmtId="0" fontId="26" fillId="0" borderId="8" xfId="0" applyFont="1" applyBorder="1" applyAlignment="1">
      <alignment horizontal="left" vertical="center" indent="1"/>
    </xf>
    <xf numFmtId="0" fontId="8" fillId="4" borderId="8" xfId="0" applyFont="1" applyFill="1" applyBorder="1" applyAlignment="1" applyProtection="1">
      <alignment horizontal="left" vertical="center" shrinkToFit="1"/>
      <protection locked="0"/>
    </xf>
    <xf numFmtId="0" fontId="8" fillId="4" borderId="9" xfId="0" applyFont="1" applyFill="1" applyBorder="1" applyAlignment="1" applyProtection="1">
      <alignment horizontal="left" vertical="center" shrinkToFit="1"/>
      <protection locked="0"/>
    </xf>
    <xf numFmtId="0" fontId="8" fillId="4" borderId="35" xfId="0" applyFont="1" applyFill="1" applyBorder="1" applyAlignment="1" applyProtection="1">
      <alignment horizontal="left" vertical="center" shrinkToFit="1"/>
      <protection locked="0"/>
    </xf>
    <xf numFmtId="0" fontId="26" fillId="4" borderId="24" xfId="0" applyFont="1" applyFill="1" applyBorder="1" applyAlignment="1" applyProtection="1">
      <alignment horizontal="left" vertical="center"/>
      <protection locked="0"/>
    </xf>
    <xf numFmtId="0" fontId="26" fillId="4" borderId="45" xfId="0" applyFont="1" applyFill="1" applyBorder="1" applyAlignment="1" applyProtection="1">
      <alignment horizontal="left" vertical="center"/>
      <protection locked="0"/>
    </xf>
    <xf numFmtId="0" fontId="26" fillId="4" borderId="32" xfId="0" applyFont="1" applyFill="1" applyBorder="1" applyAlignment="1" applyProtection="1">
      <alignment horizontal="left" vertical="center" shrinkToFit="1"/>
      <protection locked="0"/>
    </xf>
    <xf numFmtId="0" fontId="26" fillId="4" borderId="38" xfId="0" applyFont="1" applyFill="1" applyBorder="1" applyAlignment="1" applyProtection="1">
      <alignment horizontal="left" vertical="center" shrinkToFit="1"/>
      <protection locked="0"/>
    </xf>
    <xf numFmtId="0" fontId="8" fillId="0" borderId="6" xfId="0" applyFont="1" applyBorder="1" applyAlignment="1">
      <alignment horizontal="center" vertical="top" wrapText="1"/>
    </xf>
    <xf numFmtId="0" fontId="23" fillId="0" borderId="19" xfId="0" applyFont="1" applyBorder="1" applyAlignment="1" applyProtection="1">
      <alignment horizontal="center" vertical="center"/>
      <protection hidden="1"/>
    </xf>
    <xf numFmtId="0" fontId="23" fillId="0" borderId="14" xfId="0" applyFont="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23" fillId="0" borderId="9" xfId="0" applyFont="1" applyBorder="1" applyAlignment="1" applyProtection="1">
      <alignment horizontal="center" vertical="center"/>
      <protection hidden="1"/>
    </xf>
    <xf numFmtId="0" fontId="23" fillId="0" borderId="21" xfId="0" applyFont="1" applyBorder="1" applyAlignment="1" applyProtection="1">
      <alignment horizontal="center" vertical="center"/>
      <protection hidden="1"/>
    </xf>
    <xf numFmtId="0" fontId="11" fillId="0" borderId="8" xfId="1" applyFont="1" applyFill="1" applyBorder="1" applyAlignment="1" applyProtection="1">
      <alignment horizontal="center" vertical="center" shrinkToFit="1"/>
      <protection hidden="1"/>
    </xf>
    <xf numFmtId="0" fontId="11" fillId="0" borderId="9" xfId="1" applyFont="1" applyFill="1" applyBorder="1" applyAlignment="1" applyProtection="1">
      <alignment horizontal="center" vertical="center" shrinkToFit="1"/>
      <protection hidden="1"/>
    </xf>
    <xf numFmtId="0" fontId="11" fillId="0" borderId="21" xfId="1" applyFont="1" applyFill="1" applyBorder="1" applyAlignment="1" applyProtection="1">
      <alignment horizontal="center" vertical="center" shrinkToFit="1"/>
      <protection hidden="1"/>
    </xf>
    <xf numFmtId="0" fontId="11" fillId="0" borderId="8" xfId="0" applyFont="1" applyBorder="1" applyAlignment="1" applyProtection="1">
      <alignment horizontal="center" vertical="center" shrinkToFit="1"/>
      <protection hidden="1"/>
    </xf>
    <xf numFmtId="0" fontId="11" fillId="0" borderId="9" xfId="0" applyFont="1" applyBorder="1" applyAlignment="1" applyProtection="1">
      <alignment horizontal="center" vertical="center" shrinkToFit="1"/>
      <protection hidden="1"/>
    </xf>
    <xf numFmtId="0" fontId="11" fillId="0" borderId="21" xfId="0" applyFont="1" applyBorder="1" applyAlignment="1" applyProtection="1">
      <alignment horizontal="center" vertical="center" shrinkToFit="1"/>
      <protection hidden="1"/>
    </xf>
    <xf numFmtId="0" fontId="11" fillId="0" borderId="8" xfId="0" applyFont="1" applyBorder="1" applyAlignment="1" applyProtection="1">
      <alignment horizontal="center" vertical="center"/>
      <protection hidden="1"/>
    </xf>
    <xf numFmtId="0" fontId="11" fillId="0" borderId="9" xfId="0" applyFont="1" applyBorder="1" applyAlignment="1" applyProtection="1">
      <alignment horizontal="center" vertical="center"/>
      <protection hidden="1"/>
    </xf>
    <xf numFmtId="0" fontId="11" fillId="0" borderId="21" xfId="0" applyFont="1" applyBorder="1" applyAlignment="1" applyProtection="1">
      <alignment horizontal="center" vertical="center"/>
      <protection hidden="1"/>
    </xf>
    <xf numFmtId="0" fontId="23" fillId="0" borderId="8" xfId="0" applyFont="1" applyBorder="1" applyAlignment="1" applyProtection="1">
      <alignment horizontal="center" vertical="center"/>
      <protection hidden="1"/>
    </xf>
    <xf numFmtId="0" fontId="32" fillId="0" borderId="6" xfId="0" applyFont="1" applyBorder="1" applyAlignment="1" applyProtection="1">
      <alignment horizontal="center" vertical="center" shrinkToFit="1"/>
      <protection hidden="1"/>
    </xf>
    <xf numFmtId="49" fontId="23" fillId="0" borderId="6" xfId="0" applyNumberFormat="1" applyFont="1" applyBorder="1" applyAlignment="1" applyProtection="1">
      <alignment horizontal="center" vertical="center" shrinkToFit="1"/>
      <protection hidden="1"/>
    </xf>
    <xf numFmtId="0" fontId="23" fillId="0" borderId="6" xfId="0" applyFont="1" applyBorder="1" applyAlignment="1" applyProtection="1">
      <alignment horizontal="center" vertical="center" shrinkToFit="1"/>
      <protection hidden="1"/>
    </xf>
    <xf numFmtId="0" fontId="23" fillId="0" borderId="8" xfId="0" applyFont="1" applyBorder="1" applyAlignment="1" applyProtection="1">
      <alignment horizontal="center" vertical="center" shrinkToFit="1"/>
      <protection hidden="1"/>
    </xf>
    <xf numFmtId="0" fontId="23" fillId="0" borderId="21" xfId="0" applyFont="1" applyBorder="1" applyAlignment="1" applyProtection="1">
      <alignment horizontal="center" vertical="center" shrinkToFit="1"/>
      <protection hidden="1"/>
    </xf>
    <xf numFmtId="0" fontId="30" fillId="0" borderId="0" xfId="0" applyFont="1" applyAlignment="1" applyProtection="1">
      <alignment horizontal="left" vertical="center"/>
      <protection hidden="1"/>
    </xf>
    <xf numFmtId="0" fontId="23" fillId="0" borderId="0" xfId="0" applyFont="1" applyAlignment="1" applyProtection="1">
      <alignment horizontal="right" vertical="center"/>
      <protection hidden="1"/>
    </xf>
    <xf numFmtId="0" fontId="29" fillId="0" borderId="0" xfId="1" applyFont="1" applyBorder="1" applyAlignment="1" applyProtection="1">
      <alignment horizontal="center" vertical="center"/>
      <protection hidden="1"/>
    </xf>
    <xf numFmtId="0" fontId="25" fillId="0" borderId="0" xfId="0" applyFont="1" applyAlignment="1" applyProtection="1">
      <alignment horizontal="left" vertical="center" wrapText="1"/>
      <protection hidden="1"/>
    </xf>
    <xf numFmtId="0" fontId="16" fillId="0" borderId="23" xfId="0" applyFont="1" applyBorder="1" applyAlignment="1" applyProtection="1">
      <alignment horizontal="center" vertical="center" shrinkToFit="1"/>
      <protection hidden="1"/>
    </xf>
    <xf numFmtId="0" fontId="16" fillId="0" borderId="24" xfId="0" applyFont="1" applyBorder="1" applyAlignment="1" applyProtection="1">
      <alignment horizontal="center" vertical="center" shrinkToFit="1"/>
      <protection hidden="1"/>
    </xf>
    <xf numFmtId="0" fontId="16" fillId="0" borderId="29" xfId="0" applyFont="1" applyBorder="1" applyAlignment="1" applyProtection="1">
      <alignment horizontal="center" vertical="center" shrinkToFit="1"/>
      <protection hidden="1"/>
    </xf>
    <xf numFmtId="0" fontId="16" fillId="0" borderId="42" xfId="0" applyFont="1" applyBorder="1" applyAlignment="1" applyProtection="1">
      <alignment horizontal="center" vertical="center" shrinkToFit="1"/>
      <protection hidden="1"/>
    </xf>
    <xf numFmtId="179" fontId="49" fillId="0" borderId="2" xfId="0" applyNumberFormat="1" applyFont="1" applyBorder="1" applyAlignment="1" applyProtection="1">
      <alignment horizontal="center" vertical="center"/>
      <protection locked="0"/>
    </xf>
    <xf numFmtId="179" fontId="49" fillId="0" borderId="4" xfId="0" applyNumberFormat="1" applyFont="1" applyBorder="1" applyAlignment="1" applyProtection="1">
      <alignment horizontal="center" vertical="center"/>
      <protection locked="0"/>
    </xf>
    <xf numFmtId="179" fontId="49" fillId="0" borderId="12" xfId="0" applyNumberFormat="1" applyFont="1" applyBorder="1" applyAlignment="1" applyProtection="1">
      <alignment horizontal="center" vertical="center"/>
      <protection locked="0"/>
    </xf>
    <xf numFmtId="179" fontId="49" fillId="0" borderId="13" xfId="0" applyNumberFormat="1" applyFont="1" applyBorder="1" applyAlignment="1" applyProtection="1">
      <alignment horizontal="center" vertical="center"/>
      <protection locked="0"/>
    </xf>
    <xf numFmtId="0" fontId="11" fillId="0" borderId="32" xfId="0" applyFont="1" applyBorder="1" applyAlignment="1" applyProtection="1">
      <alignment horizontal="center" vertical="center" textRotation="255"/>
      <protection hidden="1"/>
    </xf>
    <xf numFmtId="0" fontId="11" fillId="0" borderId="38" xfId="0" applyFont="1" applyBorder="1" applyAlignment="1" applyProtection="1">
      <alignment horizontal="center" vertical="center" textRotation="255"/>
      <protection hidden="1"/>
    </xf>
    <xf numFmtId="0" fontId="11" fillId="0" borderId="39" xfId="0" applyFont="1" applyBorder="1" applyAlignment="1" applyProtection="1">
      <alignment horizontal="center" vertical="center" textRotation="255"/>
      <protection hidden="1"/>
    </xf>
    <xf numFmtId="176" fontId="11" fillId="0" borderId="19" xfId="0" applyNumberFormat="1" applyFont="1" applyBorder="1" applyAlignment="1" applyProtection="1">
      <alignment horizontal="center" vertical="center"/>
      <protection hidden="1"/>
    </xf>
    <xf numFmtId="176" fontId="11" fillId="0" borderId="14" xfId="0" applyNumberFormat="1" applyFont="1" applyBorder="1" applyAlignment="1" applyProtection="1">
      <alignment horizontal="center" vertical="center"/>
      <protection hidden="1"/>
    </xf>
    <xf numFmtId="176" fontId="11" fillId="0" borderId="20" xfId="0" applyNumberFormat="1" applyFont="1" applyBorder="1" applyAlignment="1" applyProtection="1">
      <alignment horizontal="center" vertical="center"/>
      <protection hidden="1"/>
    </xf>
    <xf numFmtId="176" fontId="11" fillId="0" borderId="0" xfId="0" applyNumberFormat="1" applyFont="1" applyAlignment="1" applyProtection="1">
      <alignment horizontal="center" vertical="center"/>
      <protection hidden="1"/>
    </xf>
    <xf numFmtId="176" fontId="11" fillId="0" borderId="22" xfId="0" applyNumberFormat="1" applyFont="1" applyBorder="1" applyAlignment="1" applyProtection="1">
      <alignment horizontal="center" vertical="center"/>
      <protection hidden="1"/>
    </xf>
    <xf numFmtId="176" fontId="11" fillId="0" borderId="17" xfId="0" applyNumberFormat="1" applyFont="1" applyBorder="1" applyAlignment="1" applyProtection="1">
      <alignment horizontal="center" vertical="center"/>
      <protection hidden="1"/>
    </xf>
    <xf numFmtId="0" fontId="11" fillId="0" borderId="19" xfId="0" applyFont="1" applyBorder="1" applyAlignment="1" applyProtection="1">
      <alignment horizontal="center" vertical="center" shrinkToFit="1"/>
      <protection hidden="1"/>
    </xf>
    <xf numFmtId="0" fontId="11" fillId="0" borderId="14" xfId="0" applyFont="1" applyBorder="1" applyAlignment="1" applyProtection="1">
      <alignment horizontal="center" vertical="center" shrinkToFit="1"/>
      <protection hidden="1"/>
    </xf>
    <xf numFmtId="0" fontId="11" fillId="0" borderId="15" xfId="0" applyFont="1" applyBorder="1" applyAlignment="1" applyProtection="1">
      <alignment horizontal="center" vertical="center" shrinkToFit="1"/>
      <protection hidden="1"/>
    </xf>
    <xf numFmtId="0" fontId="11" fillId="0" borderId="20" xfId="0" applyFont="1" applyBorder="1" applyAlignment="1" applyProtection="1">
      <alignment horizontal="center" vertical="center" shrinkToFit="1"/>
      <protection hidden="1"/>
    </xf>
    <xf numFmtId="0" fontId="11" fillId="0" borderId="0" xfId="0" applyFont="1" applyAlignment="1" applyProtection="1">
      <alignment horizontal="center" vertical="center" shrinkToFit="1"/>
      <protection hidden="1"/>
    </xf>
    <xf numFmtId="0" fontId="11" fillId="0" borderId="16" xfId="0" applyFont="1" applyBorder="1" applyAlignment="1" applyProtection="1">
      <alignment horizontal="center" vertical="center" shrinkToFit="1"/>
      <protection hidden="1"/>
    </xf>
    <xf numFmtId="0" fontId="11" fillId="0" borderId="22" xfId="0"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0" fontId="11" fillId="0" borderId="18" xfId="0" applyFont="1" applyBorder="1" applyAlignment="1" applyProtection="1">
      <alignment horizontal="center" vertical="center" shrinkToFit="1"/>
      <protection hidden="1"/>
    </xf>
    <xf numFmtId="0" fontId="11" fillId="0" borderId="8" xfId="0" applyFont="1" applyBorder="1" applyAlignment="1" applyProtection="1">
      <alignment horizontal="left" vertical="center" shrinkToFit="1"/>
      <protection hidden="1"/>
    </xf>
    <xf numFmtId="0" fontId="11" fillId="0" borderId="9" xfId="0" applyFont="1" applyBorder="1" applyAlignment="1" applyProtection="1">
      <alignment horizontal="left" vertical="center" shrinkToFit="1"/>
      <protection hidden="1"/>
    </xf>
    <xf numFmtId="0" fontId="11" fillId="0" borderId="21" xfId="0" applyFont="1" applyBorder="1" applyAlignment="1" applyProtection="1">
      <alignment horizontal="left" vertical="center" shrinkToFit="1"/>
      <protection hidden="1"/>
    </xf>
    <xf numFmtId="49" fontId="23" fillId="0" borderId="19" xfId="0" applyNumberFormat="1" applyFont="1" applyBorder="1" applyAlignment="1" applyProtection="1">
      <alignment horizontal="left" vertical="center" wrapText="1"/>
      <protection hidden="1"/>
    </xf>
    <xf numFmtId="49" fontId="23" fillId="0" borderId="14" xfId="0" applyNumberFormat="1" applyFont="1" applyBorder="1" applyAlignment="1" applyProtection="1">
      <alignment horizontal="left" vertical="center" wrapText="1"/>
      <protection hidden="1"/>
    </xf>
    <xf numFmtId="49" fontId="23" fillId="0" borderId="15" xfId="0" applyNumberFormat="1" applyFont="1" applyBorder="1" applyAlignment="1" applyProtection="1">
      <alignment horizontal="left" vertical="center" wrapText="1"/>
      <protection hidden="1"/>
    </xf>
    <xf numFmtId="49" fontId="23" fillId="0" borderId="20" xfId="0" applyNumberFormat="1" applyFont="1" applyBorder="1" applyAlignment="1" applyProtection="1">
      <alignment horizontal="left" vertical="center" wrapText="1"/>
      <protection hidden="1"/>
    </xf>
    <xf numFmtId="49" fontId="23" fillId="0" borderId="0" xfId="0" applyNumberFormat="1" applyFont="1" applyAlignment="1" applyProtection="1">
      <alignment horizontal="left" vertical="center" wrapText="1"/>
      <protection hidden="1"/>
    </xf>
    <xf numFmtId="49" fontId="23" fillId="0" borderId="16" xfId="0" applyNumberFormat="1" applyFont="1" applyBorder="1" applyAlignment="1" applyProtection="1">
      <alignment horizontal="left" vertical="center" wrapText="1"/>
      <protection hidden="1"/>
    </xf>
    <xf numFmtId="49" fontId="23" fillId="0" borderId="22" xfId="0" applyNumberFormat="1" applyFont="1" applyBorder="1" applyAlignment="1" applyProtection="1">
      <alignment horizontal="left" vertical="center" wrapText="1"/>
      <protection hidden="1"/>
    </xf>
    <xf numFmtId="49" fontId="23" fillId="0" borderId="17" xfId="0" applyNumberFormat="1" applyFont="1" applyBorder="1" applyAlignment="1" applyProtection="1">
      <alignment horizontal="left" vertical="center" wrapText="1"/>
      <protection hidden="1"/>
    </xf>
    <xf numFmtId="49" fontId="23" fillId="0" borderId="18" xfId="0" applyNumberFormat="1" applyFont="1" applyBorder="1" applyAlignment="1" applyProtection="1">
      <alignment horizontal="left" vertical="center" wrapText="1"/>
      <protection hidden="1"/>
    </xf>
    <xf numFmtId="0" fontId="11" fillId="0" borderId="0" xfId="0" applyFont="1" applyAlignment="1" applyProtection="1">
      <alignment horizontal="center" vertical="center"/>
      <protection hidden="1"/>
    </xf>
    <xf numFmtId="49" fontId="11" fillId="0" borderId="19" xfId="0" applyNumberFormat="1" applyFont="1" applyBorder="1" applyAlignment="1" applyProtection="1">
      <alignment horizontal="center" vertical="center"/>
      <protection hidden="1"/>
    </xf>
    <xf numFmtId="49" fontId="11" fillId="0" borderId="14" xfId="0" applyNumberFormat="1" applyFont="1" applyBorder="1" applyAlignment="1" applyProtection="1">
      <alignment horizontal="center" vertical="center"/>
      <protection hidden="1"/>
    </xf>
    <xf numFmtId="49" fontId="11" fillId="0" borderId="20" xfId="0" applyNumberFormat="1" applyFont="1" applyBorder="1" applyAlignment="1" applyProtection="1">
      <alignment horizontal="center" vertical="center"/>
      <protection hidden="1"/>
    </xf>
    <xf numFmtId="49" fontId="11" fillId="0" borderId="0" xfId="0" applyNumberFormat="1" applyFont="1" applyAlignment="1" applyProtection="1">
      <alignment horizontal="center" vertical="center"/>
      <protection hidden="1"/>
    </xf>
    <xf numFmtId="49" fontId="11" fillId="0" borderId="22" xfId="0" applyNumberFormat="1" applyFont="1" applyBorder="1" applyAlignment="1" applyProtection="1">
      <alignment horizontal="center" vertical="center"/>
      <protection hidden="1"/>
    </xf>
    <xf numFmtId="49" fontId="11" fillId="0" borderId="17" xfId="0" applyNumberFormat="1" applyFont="1" applyBorder="1" applyAlignment="1" applyProtection="1">
      <alignment horizontal="center" vertical="center"/>
      <protection hidden="1"/>
    </xf>
    <xf numFmtId="0" fontId="23" fillId="0" borderId="6" xfId="0" applyFont="1" applyBorder="1" applyAlignment="1" applyProtection="1">
      <alignment horizontal="center" vertical="center"/>
      <protection hidden="1"/>
    </xf>
    <xf numFmtId="177" fontId="11" fillId="0" borderId="6"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14" fillId="0" borderId="21" xfId="0" applyFont="1" applyBorder="1" applyAlignment="1" applyProtection="1">
      <alignment horizontal="center" vertical="center"/>
      <protection hidden="1"/>
    </xf>
    <xf numFmtId="179" fontId="11" fillId="0" borderId="9" xfId="0" applyNumberFormat="1" applyFont="1" applyBorder="1" applyAlignment="1" applyProtection="1">
      <alignment horizontal="center" vertical="center" shrinkToFit="1"/>
      <protection hidden="1"/>
    </xf>
    <xf numFmtId="179" fontId="11" fillId="0" borderId="21" xfId="0" applyNumberFormat="1" applyFont="1" applyBorder="1" applyAlignment="1" applyProtection="1">
      <alignment horizontal="center" vertical="center" shrinkToFit="1"/>
      <protection hidden="1"/>
    </xf>
    <xf numFmtId="0" fontId="11" fillId="0" borderId="6" xfId="0" applyFont="1" applyBorder="1" applyAlignment="1" applyProtection="1">
      <alignment horizontal="center" vertical="center" textRotation="255"/>
      <protection hidden="1"/>
    </xf>
    <xf numFmtId="0" fontId="16" fillId="0" borderId="6" xfId="0" applyFont="1" applyBorder="1" applyAlignment="1" applyProtection="1">
      <alignment horizontal="center" vertical="center" wrapText="1"/>
      <protection hidden="1"/>
    </xf>
    <xf numFmtId="0" fontId="23" fillId="0" borderId="8" xfId="1" applyFont="1" applyFill="1" applyBorder="1" applyAlignment="1" applyProtection="1">
      <alignment horizontal="center" vertical="center" shrinkToFit="1"/>
      <protection hidden="1"/>
    </xf>
    <xf numFmtId="0" fontId="23" fillId="0" borderId="9" xfId="1" applyFont="1" applyFill="1" applyBorder="1" applyAlignment="1" applyProtection="1">
      <alignment horizontal="center" vertical="center" shrinkToFit="1"/>
      <protection hidden="1"/>
    </xf>
    <xf numFmtId="0" fontId="23" fillId="0" borderId="21" xfId="1" applyFont="1" applyFill="1" applyBorder="1" applyAlignment="1" applyProtection="1">
      <alignment horizontal="center" vertical="center" shrinkToFit="1"/>
      <protection hidden="1"/>
    </xf>
    <xf numFmtId="0" fontId="14" fillId="0" borderId="9" xfId="0" applyFont="1" applyBorder="1" applyAlignment="1" applyProtection="1">
      <alignment horizontal="center" vertical="center" shrinkToFit="1"/>
      <protection hidden="1"/>
    </xf>
    <xf numFmtId="0" fontId="14" fillId="0" borderId="21" xfId="0" applyFont="1" applyBorder="1" applyAlignment="1" applyProtection="1">
      <alignment horizontal="center" vertical="center" shrinkToFit="1"/>
      <protection hidden="1"/>
    </xf>
    <xf numFmtId="0" fontId="23" fillId="0" borderId="15" xfId="0" applyFont="1" applyBorder="1" applyAlignment="1" applyProtection="1">
      <alignment horizontal="center" vertical="center"/>
      <protection hidden="1"/>
    </xf>
    <xf numFmtId="0" fontId="23" fillId="0" borderId="22" xfId="0" applyFont="1" applyBorder="1" applyAlignment="1" applyProtection="1">
      <alignment horizontal="center" vertical="center"/>
      <protection hidden="1"/>
    </xf>
    <xf numFmtId="0" fontId="23" fillId="0" borderId="17" xfId="0" applyFont="1" applyBorder="1" applyAlignment="1" applyProtection="1">
      <alignment horizontal="center" vertical="center"/>
      <protection hidden="1"/>
    </xf>
    <xf numFmtId="0" fontId="23" fillId="0" borderId="18" xfId="0" applyFont="1" applyBorder="1" applyAlignment="1" applyProtection="1">
      <alignment horizontal="center" vertical="center"/>
      <protection hidden="1"/>
    </xf>
    <xf numFmtId="0" fontId="11" fillId="0" borderId="6" xfId="0" applyFont="1" applyBorder="1" applyAlignment="1" applyProtection="1">
      <alignment horizontal="center" vertical="center" shrinkToFit="1"/>
      <protection hidden="1"/>
    </xf>
    <xf numFmtId="49" fontId="11" fillId="0" borderId="6" xfId="0" applyNumberFormat="1" applyFont="1" applyBorder="1" applyAlignment="1" applyProtection="1">
      <alignment horizontal="center" vertical="center" shrinkToFit="1"/>
      <protection hidden="1"/>
    </xf>
    <xf numFmtId="0" fontId="16" fillId="0" borderId="6" xfId="1" applyFont="1" applyBorder="1" applyAlignment="1" applyProtection="1">
      <alignment horizontal="center" vertical="center" wrapText="1"/>
      <protection hidden="1"/>
    </xf>
    <xf numFmtId="0" fontId="14" fillId="0" borderId="6" xfId="1" applyFont="1" applyBorder="1" applyAlignment="1" applyProtection="1">
      <alignment horizontal="center" vertical="center" wrapText="1"/>
      <protection hidden="1"/>
    </xf>
    <xf numFmtId="0" fontId="11" fillId="0" borderId="6" xfId="1" applyFont="1" applyFill="1" applyBorder="1" applyAlignment="1" applyProtection="1">
      <alignment horizontal="center" vertical="center" shrinkToFit="1"/>
      <protection hidden="1"/>
    </xf>
    <xf numFmtId="0" fontId="23" fillId="0" borderId="8" xfId="1" applyFont="1" applyFill="1" applyBorder="1" applyAlignment="1" applyProtection="1">
      <alignment horizontal="center" vertical="center" wrapText="1"/>
      <protection hidden="1"/>
    </xf>
    <xf numFmtId="0" fontId="23" fillId="0" borderId="9" xfId="1" applyFont="1" applyFill="1" applyBorder="1" applyAlignment="1" applyProtection="1">
      <alignment horizontal="center" vertical="center" wrapText="1"/>
      <protection hidden="1"/>
    </xf>
    <xf numFmtId="0" fontId="23" fillId="0" borderId="21" xfId="1" applyFont="1" applyFill="1" applyBorder="1" applyAlignment="1" applyProtection="1">
      <alignment horizontal="center" vertical="center" wrapText="1"/>
      <protection hidden="1"/>
    </xf>
    <xf numFmtId="0" fontId="23" fillId="0" borderId="6" xfId="1" applyFont="1" applyFill="1" applyBorder="1" applyAlignment="1" applyProtection="1">
      <alignment horizontal="center" vertical="center"/>
      <protection hidden="1"/>
    </xf>
    <xf numFmtId="0" fontId="11" fillId="0" borderId="6" xfId="0" applyFont="1" applyBorder="1" applyAlignment="1" applyProtection="1">
      <alignment horizontal="left" vertical="center"/>
      <protection hidden="1"/>
    </xf>
    <xf numFmtId="0" fontId="11" fillId="0" borderId="6" xfId="0" applyFont="1" applyBorder="1" applyAlignment="1" applyProtection="1">
      <alignment horizontal="center" vertical="center"/>
      <protection hidden="1"/>
    </xf>
    <xf numFmtId="176" fontId="11" fillId="0" borderId="9" xfId="0" applyNumberFormat="1" applyFont="1" applyBorder="1" applyAlignment="1" applyProtection="1">
      <alignment horizontal="left" vertical="center" shrinkToFit="1"/>
      <protection hidden="1"/>
    </xf>
    <xf numFmtId="0" fontId="23" fillId="0" borderId="21" xfId="0" applyFont="1" applyBorder="1" applyAlignment="1" applyProtection="1">
      <alignment horizontal="center" vertical="center" wrapText="1"/>
      <protection hidden="1"/>
    </xf>
    <xf numFmtId="0" fontId="0" fillId="0" borderId="8" xfId="0" applyBorder="1" applyAlignment="1" applyProtection="1">
      <alignment horizontal="center" vertical="center" shrinkToFit="1"/>
      <protection hidden="1"/>
    </xf>
    <xf numFmtId="0" fontId="0" fillId="0" borderId="9" xfId="0" applyBorder="1" applyAlignment="1" applyProtection="1">
      <alignment horizontal="center" vertical="center" shrinkToFit="1"/>
      <protection hidden="1"/>
    </xf>
    <xf numFmtId="0" fontId="0" fillId="0" borderId="21" xfId="0" applyBorder="1" applyAlignment="1" applyProtection="1">
      <alignment horizontal="center" vertical="center" shrinkToFit="1"/>
      <protection hidden="1"/>
    </xf>
    <xf numFmtId="180" fontId="11" fillId="0" borderId="6" xfId="0" applyNumberFormat="1" applyFont="1" applyBorder="1" applyAlignment="1" applyProtection="1">
      <alignment horizontal="center" vertical="center" shrinkToFit="1"/>
      <protection hidden="1"/>
    </xf>
    <xf numFmtId="0" fontId="51" fillId="0" borderId="0" xfId="0" applyFont="1" applyAlignment="1" applyProtection="1">
      <alignment horizontal="left" vertical="center" wrapText="1"/>
      <protection hidden="1"/>
    </xf>
    <xf numFmtId="0" fontId="23" fillId="0" borderId="32" xfId="0" applyFont="1" applyBorder="1" applyAlignment="1" applyProtection="1">
      <alignment horizontal="center" vertical="center" textRotation="255"/>
      <protection hidden="1"/>
    </xf>
    <xf numFmtId="0" fontId="23" fillId="0" borderId="39" xfId="0" applyFont="1" applyBorder="1" applyAlignment="1" applyProtection="1">
      <alignment horizontal="center" vertical="center" textRotation="255"/>
      <protection hidden="1"/>
    </xf>
    <xf numFmtId="0" fontId="11" fillId="0" borderId="19" xfId="0" applyFont="1" applyBorder="1" applyAlignment="1" applyProtection="1">
      <alignment vertical="center" wrapText="1"/>
      <protection hidden="1"/>
    </xf>
    <xf numFmtId="0" fontId="11" fillId="0" borderId="14" xfId="0" applyFont="1" applyBorder="1" applyAlignment="1" applyProtection="1">
      <alignment vertical="center" wrapText="1"/>
      <protection hidden="1"/>
    </xf>
    <xf numFmtId="0" fontId="11" fillId="0" borderId="15" xfId="0" applyFont="1" applyBorder="1" applyAlignment="1" applyProtection="1">
      <alignment vertical="center" wrapText="1"/>
      <protection hidden="1"/>
    </xf>
    <xf numFmtId="0" fontId="11" fillId="0" borderId="22" xfId="0" applyFont="1" applyBorder="1" applyAlignment="1" applyProtection="1">
      <alignment vertical="center" wrapText="1"/>
      <protection hidden="1"/>
    </xf>
    <xf numFmtId="0" fontId="11" fillId="0" borderId="17" xfId="0" applyFont="1" applyBorder="1" applyAlignment="1" applyProtection="1">
      <alignment vertical="center" wrapText="1"/>
      <protection hidden="1"/>
    </xf>
    <xf numFmtId="0" fontId="11" fillId="0" borderId="18" xfId="0" applyFont="1" applyBorder="1" applyAlignment="1" applyProtection="1">
      <alignment vertical="center" wrapText="1"/>
      <protection hidden="1"/>
    </xf>
    <xf numFmtId="0" fontId="11" fillId="0" borderId="19" xfId="0" applyFont="1" applyBorder="1" applyAlignment="1" applyProtection="1">
      <alignment horizontal="center" vertical="center"/>
      <protection hidden="1"/>
    </xf>
    <xf numFmtId="0" fontId="11" fillId="0" borderId="14" xfId="0" applyFont="1" applyBorder="1" applyAlignment="1" applyProtection="1">
      <alignment horizontal="center" vertical="center"/>
      <protection hidden="1"/>
    </xf>
    <xf numFmtId="0" fontId="11" fillId="0" borderId="32" xfId="0" applyFont="1" applyBorder="1" applyAlignment="1" applyProtection="1">
      <alignment horizontal="left" vertical="center"/>
      <protection hidden="1"/>
    </xf>
    <xf numFmtId="0" fontId="48" fillId="0" borderId="32" xfId="0" applyFont="1" applyBorder="1" applyAlignment="1" applyProtection="1">
      <alignment horizontal="center" vertical="center"/>
      <protection hidden="1"/>
    </xf>
    <xf numFmtId="49" fontId="11" fillId="0" borderId="19" xfId="0" applyNumberFormat="1" applyFont="1" applyBorder="1" applyAlignment="1" applyProtection="1">
      <alignment horizontal="left" vertical="center" wrapText="1"/>
      <protection hidden="1"/>
    </xf>
    <xf numFmtId="0" fontId="11" fillId="0" borderId="14" xfId="0" applyFont="1" applyBorder="1" applyAlignment="1" applyProtection="1">
      <alignment horizontal="left" vertical="center" wrapText="1"/>
      <protection hidden="1"/>
    </xf>
    <xf numFmtId="0" fontId="11" fillId="0" borderId="15" xfId="0" applyFont="1" applyBorder="1" applyAlignment="1" applyProtection="1">
      <alignment horizontal="left" vertical="center" wrapText="1"/>
      <protection hidden="1"/>
    </xf>
    <xf numFmtId="0" fontId="11" fillId="0" borderId="20"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11" fillId="0" borderId="16" xfId="0" applyFont="1" applyBorder="1" applyAlignment="1" applyProtection="1">
      <alignment horizontal="left" vertical="center" wrapText="1"/>
      <protection hidden="1"/>
    </xf>
    <xf numFmtId="0" fontId="11" fillId="0" borderId="22" xfId="0" applyFont="1" applyBorder="1" applyAlignment="1" applyProtection="1">
      <alignment horizontal="left" vertical="center" wrapText="1"/>
      <protection hidden="1"/>
    </xf>
    <xf numFmtId="0" fontId="11" fillId="0" borderId="17" xfId="0" applyFont="1" applyBorder="1" applyAlignment="1" applyProtection="1">
      <alignment horizontal="left" vertical="center" wrapText="1"/>
      <protection hidden="1"/>
    </xf>
    <xf numFmtId="0" fontId="11" fillId="0" borderId="18" xfId="0" applyFont="1" applyBorder="1" applyAlignment="1" applyProtection="1">
      <alignment horizontal="left" vertical="center" wrapText="1"/>
      <protection hidden="1"/>
    </xf>
    <xf numFmtId="0" fontId="24" fillId="0" borderId="9" xfId="0" applyFont="1" applyBorder="1" applyAlignment="1" applyProtection="1">
      <alignment horizontal="left" vertical="center" wrapText="1"/>
      <protection hidden="1"/>
    </xf>
    <xf numFmtId="0" fontId="24" fillId="0" borderId="21" xfId="0" applyFont="1" applyBorder="1" applyAlignment="1" applyProtection="1">
      <alignment horizontal="left" vertical="center" wrapText="1"/>
      <protection hidden="1"/>
    </xf>
    <xf numFmtId="20" fontId="23" fillId="0" borderId="19" xfId="0" applyNumberFormat="1" applyFont="1" applyBorder="1" applyAlignment="1" applyProtection="1">
      <alignment horizontal="left" vertical="top" wrapText="1"/>
      <protection hidden="1"/>
    </xf>
    <xf numFmtId="20" fontId="23" fillId="0" borderId="14" xfId="0" applyNumberFormat="1" applyFont="1" applyBorder="1" applyAlignment="1" applyProtection="1">
      <alignment horizontal="left" vertical="top" wrapText="1"/>
      <protection hidden="1"/>
    </xf>
    <xf numFmtId="20" fontId="23" fillId="0" borderId="15" xfId="0" applyNumberFormat="1" applyFont="1" applyBorder="1" applyAlignment="1" applyProtection="1">
      <alignment horizontal="left" vertical="top" wrapText="1"/>
      <protection hidden="1"/>
    </xf>
    <xf numFmtId="20" fontId="23" fillId="0" borderId="20" xfId="0" applyNumberFormat="1" applyFont="1" applyBorder="1" applyAlignment="1" applyProtection="1">
      <alignment horizontal="left" vertical="top" wrapText="1"/>
      <protection hidden="1"/>
    </xf>
    <xf numFmtId="20" fontId="23" fillId="0" borderId="0" xfId="0" applyNumberFormat="1" applyFont="1" applyAlignment="1" applyProtection="1">
      <alignment horizontal="left" vertical="top" wrapText="1"/>
      <protection hidden="1"/>
    </xf>
    <xf numFmtId="20" fontId="23" fillId="0" borderId="16" xfId="0" applyNumberFormat="1" applyFont="1" applyBorder="1" applyAlignment="1" applyProtection="1">
      <alignment horizontal="left" vertical="top" wrapText="1"/>
      <protection hidden="1"/>
    </xf>
    <xf numFmtId="20" fontId="23" fillId="0" borderId="22" xfId="0" applyNumberFormat="1" applyFont="1" applyBorder="1" applyAlignment="1" applyProtection="1">
      <alignment horizontal="left" vertical="top" wrapText="1"/>
      <protection hidden="1"/>
    </xf>
    <xf numFmtId="20" fontId="23" fillId="0" borderId="17" xfId="0" applyNumberFormat="1" applyFont="1" applyBorder="1" applyAlignment="1" applyProtection="1">
      <alignment horizontal="left" vertical="top" wrapText="1"/>
      <protection hidden="1"/>
    </xf>
    <xf numFmtId="20" fontId="23" fillId="0" borderId="18" xfId="0" applyNumberFormat="1" applyFont="1" applyBorder="1" applyAlignment="1" applyProtection="1">
      <alignment horizontal="left" vertical="top" wrapText="1"/>
      <protection hidden="1"/>
    </xf>
    <xf numFmtId="20" fontId="24" fillId="0" borderId="9" xfId="0" applyNumberFormat="1" applyFont="1" applyBorder="1" applyAlignment="1" applyProtection="1">
      <alignment horizontal="left" vertical="center" shrinkToFit="1"/>
      <protection hidden="1"/>
    </xf>
    <xf numFmtId="0" fontId="24" fillId="0" borderId="9" xfId="0" applyFont="1" applyBorder="1" applyAlignment="1" applyProtection="1">
      <alignment horizontal="left" vertical="center" shrinkToFit="1"/>
      <protection hidden="1"/>
    </xf>
    <xf numFmtId="0" fontId="24" fillId="0" borderId="21" xfId="0" applyFont="1" applyBorder="1" applyAlignment="1" applyProtection="1">
      <alignment horizontal="left" vertical="center" shrinkToFit="1"/>
      <protection hidden="1"/>
    </xf>
    <xf numFmtId="0" fontId="23" fillId="0" borderId="14" xfId="0" applyFont="1" applyBorder="1" applyAlignment="1" applyProtection="1">
      <alignment horizontal="left" vertical="center" wrapText="1"/>
      <protection hidden="1"/>
    </xf>
    <xf numFmtId="0" fontId="23" fillId="0" borderId="15" xfId="0" applyFont="1" applyBorder="1" applyAlignment="1" applyProtection="1">
      <alignment horizontal="left" vertical="center" wrapText="1"/>
      <protection hidden="1"/>
    </xf>
    <xf numFmtId="0" fontId="23" fillId="0" borderId="20" xfId="0" applyFont="1" applyBorder="1" applyAlignment="1" applyProtection="1">
      <alignment horizontal="left" vertical="center" wrapText="1"/>
      <protection hidden="1"/>
    </xf>
    <xf numFmtId="0" fontId="23" fillId="0" borderId="0" xfId="0" applyFont="1" applyAlignment="1" applyProtection="1">
      <alignment horizontal="left" vertical="center" wrapText="1"/>
      <protection hidden="1"/>
    </xf>
    <xf numFmtId="0" fontId="23" fillId="0" borderId="16" xfId="0" applyFont="1" applyBorder="1" applyAlignment="1" applyProtection="1">
      <alignment horizontal="left" vertical="center" wrapText="1"/>
      <protection hidden="1"/>
    </xf>
    <xf numFmtId="0" fontId="23" fillId="0" borderId="22" xfId="0" applyFont="1" applyBorder="1" applyAlignment="1" applyProtection="1">
      <alignment horizontal="left" vertical="center" wrapText="1"/>
      <protection hidden="1"/>
    </xf>
    <xf numFmtId="0" fontId="23" fillId="0" borderId="17" xfId="0" applyFont="1" applyBorder="1" applyAlignment="1" applyProtection="1">
      <alignment horizontal="left" vertical="center" wrapText="1"/>
      <protection hidden="1"/>
    </xf>
    <xf numFmtId="0" fontId="23" fillId="0" borderId="18" xfId="0" applyFont="1" applyBorder="1" applyAlignment="1" applyProtection="1">
      <alignment horizontal="left" vertical="center" wrapText="1"/>
      <protection hidden="1"/>
    </xf>
    <xf numFmtId="0" fontId="23" fillId="0" borderId="19" xfId="0" applyFont="1" applyBorder="1" applyAlignment="1" applyProtection="1">
      <alignment horizontal="left" vertical="top" wrapText="1"/>
      <protection hidden="1"/>
    </xf>
    <xf numFmtId="0" fontId="23" fillId="0" borderId="14" xfId="0" applyFont="1" applyBorder="1" applyAlignment="1" applyProtection="1">
      <alignment horizontal="left" vertical="top" wrapText="1"/>
      <protection hidden="1"/>
    </xf>
    <xf numFmtId="0" fontId="23" fillId="0" borderId="15" xfId="0" applyFont="1" applyBorder="1" applyAlignment="1" applyProtection="1">
      <alignment horizontal="left" vertical="top" wrapText="1"/>
      <protection hidden="1"/>
    </xf>
    <xf numFmtId="0" fontId="23" fillId="0" borderId="20" xfId="0" applyFont="1" applyBorder="1" applyAlignment="1" applyProtection="1">
      <alignment horizontal="left" vertical="top" wrapText="1"/>
      <protection hidden="1"/>
    </xf>
    <xf numFmtId="0" fontId="23" fillId="0" borderId="0" xfId="0" applyFont="1" applyAlignment="1" applyProtection="1">
      <alignment horizontal="left" vertical="top" wrapText="1"/>
      <protection hidden="1"/>
    </xf>
    <xf numFmtId="0" fontId="23" fillId="0" borderId="16" xfId="0" applyFont="1" applyBorder="1" applyAlignment="1" applyProtection="1">
      <alignment horizontal="left" vertical="top" wrapText="1"/>
      <protection hidden="1"/>
    </xf>
    <xf numFmtId="0" fontId="48" fillId="0" borderId="6" xfId="0" applyFont="1" applyBorder="1" applyAlignment="1" applyProtection="1">
      <alignment horizontal="center" vertical="center"/>
      <protection locked="0"/>
    </xf>
  </cellXfs>
  <cellStyles count="2">
    <cellStyle name="ハイパーリンク" xfId="1" builtinId="8"/>
    <cellStyle name="標準" xfId="0" builtinId="0"/>
  </cellStyles>
  <dxfs count="2">
    <dxf>
      <fill>
        <patternFill>
          <fgColor theme="0"/>
          <bgColor rgb="FFFFFF00"/>
        </patternFill>
      </fill>
    </dxf>
    <dxf>
      <fill>
        <patternFill>
          <bgColor theme="9" tint="0.59996337778862885"/>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47625</xdr:colOff>
      <xdr:row>49</xdr:row>
      <xdr:rowOff>34373</xdr:rowOff>
    </xdr:from>
    <xdr:to>
      <xdr:col>9</xdr:col>
      <xdr:colOff>285750</xdr:colOff>
      <xdr:row>50</xdr:row>
      <xdr:rowOff>238125</xdr:rowOff>
    </xdr:to>
    <xdr:sp macro="" textlink="">
      <xdr:nvSpPr>
        <xdr:cNvPr id="2" name="AutoShape 21">
          <a:extLst>
            <a:ext uri="{FF2B5EF4-FFF2-40B4-BE49-F238E27FC236}">
              <a16:creationId xmlns:a16="http://schemas.microsoft.com/office/drawing/2014/main" id="{00000000-0008-0000-0100-000002000000}"/>
            </a:ext>
          </a:extLst>
        </xdr:cNvPr>
        <xdr:cNvSpPr>
          <a:spLocks noChangeArrowheads="1"/>
        </xdr:cNvSpPr>
      </xdr:nvSpPr>
      <xdr:spPr bwMode="auto">
        <a:xfrm>
          <a:off x="171450" y="10464248"/>
          <a:ext cx="2466975" cy="308527"/>
        </a:xfrm>
        <a:prstGeom prst="roundRect">
          <a:avLst>
            <a:gd name="adj" fmla="val 16667"/>
          </a:avLst>
        </a:prstGeom>
        <a:solidFill>
          <a:schemeClr val="bg1">
            <a:lumMod val="85000"/>
          </a:schemeClr>
        </a:solidFill>
        <a:ln w="25400">
          <a:solidFill>
            <a:srgbClr val="000000"/>
          </a:solidFill>
          <a:round/>
          <a:headEnd/>
          <a:tailEnd/>
        </a:ln>
      </xdr:spPr>
      <xdr:txBody>
        <a:bodyPr vertOverflow="clip" wrap="square" lIns="27432" tIns="18288" rIns="0" bIns="0" anchor="ctr" upright="1"/>
        <a:lstStyle/>
        <a:p>
          <a:pPr algn="ctr" rtl="0">
            <a:lnSpc>
              <a:spcPts val="1700"/>
            </a:lnSpc>
            <a:defRPr sz="1000"/>
          </a:pPr>
          <a:r>
            <a:rPr lang="ja-JP" altLang="en-US" sz="1200" b="1" i="0" u="none" strike="noStrike" baseline="0">
              <a:solidFill>
                <a:sysClr val="windowText" lastClr="000000"/>
              </a:solidFill>
              <a:latin typeface="ＭＳ Ｐゴシック" pitchFamily="50" charset="-128"/>
              <a:ea typeface="ＭＳ Ｐゴシック" pitchFamily="50" charset="-128"/>
            </a:rPr>
            <a:t>依頼書及び試料の送付先</a:t>
          </a:r>
          <a:endParaRPr lang="ja-JP" altLang="en-US" sz="1200" b="0" i="0" u="none" strike="noStrike" baseline="0">
            <a:solidFill>
              <a:sysClr val="windowText" lastClr="000000"/>
            </a:solidFill>
            <a:latin typeface="ＭＳ Ｐゴシック" pitchFamily="50" charset="-128"/>
            <a:ea typeface="ＭＳ Ｐゴシック" pitchFamily="50" charset="-128"/>
          </a:endParaRPr>
        </a:p>
      </xdr:txBody>
    </xdr:sp>
    <xdr:clientData/>
  </xdr:twoCellAnchor>
  <xdr:twoCellAnchor editAs="absolute">
    <xdr:from>
      <xdr:col>1</xdr:col>
      <xdr:colOff>47625</xdr:colOff>
      <xdr:row>0</xdr:row>
      <xdr:rowOff>142875</xdr:rowOff>
    </xdr:from>
    <xdr:to>
      <xdr:col>9</xdr:col>
      <xdr:colOff>133350</xdr:colOff>
      <xdr:row>3</xdr:row>
      <xdr:rowOff>9525</xdr:rowOff>
    </xdr:to>
    <xdr:pic>
      <xdr:nvPicPr>
        <xdr:cNvPr id="14468" name="図 2">
          <a:extLst>
            <a:ext uri="{FF2B5EF4-FFF2-40B4-BE49-F238E27FC236}">
              <a16:creationId xmlns:a16="http://schemas.microsoft.com/office/drawing/2014/main" id="{00000000-0008-0000-0100-000084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42875"/>
          <a:ext cx="23145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ouyaku-bunseki.net/pdf/adhesive.pdf?20230101" TargetMode="External"/><Relationship Id="rId1" Type="http://schemas.openxmlformats.org/officeDocument/2006/relationships/hyperlink" Target="mailto:QKEN_ASM@etjp.eurofinsasia.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n-kankyo.com/services/servies_syokuhi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A145"/>
  <sheetViews>
    <sheetView showGridLines="0" tabSelected="1" zoomScale="110" zoomScaleNormal="110" workbookViewId="0">
      <selection activeCell="J14" sqref="J14"/>
    </sheetView>
  </sheetViews>
  <sheetFormatPr defaultColWidth="9.33203125" defaultRowHeight="14.4" x14ac:dyDescent="0.2"/>
  <cols>
    <col min="1" max="1" width="9.33203125" style="57"/>
    <col min="2" max="4" width="12.6640625" style="57" customWidth="1"/>
    <col min="5" max="6" width="5.6640625" style="57" customWidth="1"/>
    <col min="7" max="16384" width="9.33203125" style="57"/>
  </cols>
  <sheetData>
    <row r="1" spans="1:17" ht="18.600000000000001" x14ac:dyDescent="0.2">
      <c r="A1" s="56" t="s">
        <v>128</v>
      </c>
    </row>
    <row r="2" spans="1:17" ht="16.2" x14ac:dyDescent="0.2">
      <c r="K2" s="91" t="s">
        <v>156</v>
      </c>
      <c r="Q2" s="91"/>
    </row>
    <row r="3" spans="1:17" ht="16.2" x14ac:dyDescent="0.2">
      <c r="A3" s="60" t="s">
        <v>118</v>
      </c>
      <c r="B3" s="58"/>
      <c r="K3" s="93" t="s">
        <v>111</v>
      </c>
      <c r="Q3" s="93"/>
    </row>
    <row r="4" spans="1:17" ht="16.2" x14ac:dyDescent="0.2">
      <c r="B4" s="117" t="s">
        <v>157</v>
      </c>
      <c r="K4" s="93" t="s">
        <v>113</v>
      </c>
      <c r="Q4" s="110"/>
    </row>
    <row r="5" spans="1:17" ht="16.2" x14ac:dyDescent="0.2">
      <c r="B5" s="59" t="s">
        <v>105</v>
      </c>
      <c r="K5" s="93" t="s">
        <v>112</v>
      </c>
      <c r="Q5" s="93"/>
    </row>
    <row r="6" spans="1:17" x14ac:dyDescent="0.2">
      <c r="B6" s="58"/>
    </row>
    <row r="7" spans="1:17" ht="15" x14ac:dyDescent="0.2">
      <c r="A7" s="60" t="s">
        <v>158</v>
      </c>
      <c r="B7" s="58"/>
    </row>
    <row r="8" spans="1:17" x14ac:dyDescent="0.2">
      <c r="B8" s="58" t="s">
        <v>168</v>
      </c>
      <c r="K8" s="92" t="s">
        <v>119</v>
      </c>
    </row>
    <row r="9" spans="1:17" x14ac:dyDescent="0.2">
      <c r="B9" s="58" t="s">
        <v>120</v>
      </c>
      <c r="K9" s="94" t="s">
        <v>114</v>
      </c>
    </row>
    <row r="10" spans="1:17" x14ac:dyDescent="0.2">
      <c r="B10" s="58" t="s">
        <v>159</v>
      </c>
      <c r="K10" s="94" t="s">
        <v>115</v>
      </c>
    </row>
    <row r="11" spans="1:17" x14ac:dyDescent="0.2">
      <c r="B11" s="58"/>
      <c r="K11" s="94" t="s">
        <v>141</v>
      </c>
      <c r="P11" s="114"/>
    </row>
    <row r="12" spans="1:17" ht="15" x14ac:dyDescent="0.2">
      <c r="A12" s="61" t="s">
        <v>0</v>
      </c>
      <c r="B12" s="58"/>
      <c r="K12" s="94" t="s">
        <v>116</v>
      </c>
      <c r="P12" s="114"/>
    </row>
    <row r="13" spans="1:17" x14ac:dyDescent="0.2">
      <c r="B13" s="57" t="s">
        <v>1</v>
      </c>
      <c r="H13" s="82" t="s">
        <v>108</v>
      </c>
    </row>
    <row r="15" spans="1:17" ht="15.6" thickBot="1" x14ac:dyDescent="0.25">
      <c r="A15" s="61" t="s">
        <v>2</v>
      </c>
      <c r="B15" s="58"/>
      <c r="C15" s="58"/>
      <c r="D15" s="58"/>
      <c r="E15" s="58"/>
      <c r="F15" s="58"/>
      <c r="G15" s="58"/>
      <c r="H15" s="58"/>
      <c r="I15" s="58"/>
      <c r="J15" s="58"/>
      <c r="K15" s="58"/>
      <c r="L15" s="58"/>
      <c r="M15" s="58"/>
      <c r="N15" s="58"/>
    </row>
    <row r="16" spans="1:17" x14ac:dyDescent="0.2">
      <c r="A16" s="62"/>
      <c r="B16" s="154" t="s">
        <v>3</v>
      </c>
      <c r="C16" s="155"/>
      <c r="D16" s="156"/>
      <c r="E16" s="63"/>
      <c r="F16" s="100" t="s">
        <v>4</v>
      </c>
      <c r="G16" s="235"/>
      <c r="H16" s="236"/>
      <c r="I16" s="236"/>
      <c r="J16" s="236"/>
      <c r="K16" s="236"/>
      <c r="L16" s="236"/>
      <c r="M16" s="236"/>
      <c r="N16" s="237"/>
    </row>
    <row r="17" spans="1:24" x14ac:dyDescent="0.2">
      <c r="A17" s="62"/>
      <c r="B17" s="198" t="s">
        <v>5</v>
      </c>
      <c r="C17" s="199"/>
      <c r="D17" s="200"/>
      <c r="E17" s="64"/>
      <c r="F17" s="101"/>
      <c r="G17" s="148"/>
      <c r="H17" s="149"/>
      <c r="I17" s="149"/>
      <c r="J17" s="149"/>
      <c r="K17" s="149"/>
      <c r="L17" s="149"/>
      <c r="M17" s="149"/>
      <c r="N17" s="150"/>
    </row>
    <row r="18" spans="1:24" x14ac:dyDescent="0.2">
      <c r="A18" s="62"/>
      <c r="B18" s="198" t="s">
        <v>7</v>
      </c>
      <c r="C18" s="199"/>
      <c r="D18" s="200"/>
      <c r="E18" s="65"/>
      <c r="F18" s="101" t="s">
        <v>4</v>
      </c>
      <c r="G18" s="233"/>
      <c r="H18" s="233"/>
      <c r="I18" s="233"/>
      <c r="J18" s="233"/>
      <c r="K18" s="233"/>
      <c r="L18" s="233"/>
      <c r="M18" s="233"/>
      <c r="N18" s="234"/>
      <c r="P18" s="66"/>
      <c r="Q18" s="162"/>
      <c r="R18" s="162"/>
      <c r="S18" s="162"/>
      <c r="T18" s="162"/>
      <c r="U18" s="162"/>
      <c r="V18" s="162"/>
      <c r="W18" s="162"/>
      <c r="X18" s="162"/>
    </row>
    <row r="19" spans="1:24" x14ac:dyDescent="0.2">
      <c r="A19" s="62"/>
      <c r="B19" s="198" t="s">
        <v>8</v>
      </c>
      <c r="C19" s="199"/>
      <c r="D19" s="200"/>
      <c r="E19" s="65"/>
      <c r="F19" s="98" t="s">
        <v>4</v>
      </c>
      <c r="G19" s="145"/>
      <c r="H19" s="145"/>
      <c r="I19" s="145"/>
      <c r="J19" s="145"/>
      <c r="K19" s="145"/>
      <c r="L19" s="145"/>
      <c r="M19" s="145"/>
      <c r="N19" s="201"/>
      <c r="P19" s="66"/>
      <c r="Q19" s="162"/>
      <c r="R19" s="162"/>
      <c r="S19" s="162"/>
      <c r="T19" s="162"/>
      <c r="U19" s="162"/>
      <c r="V19" s="162"/>
      <c r="W19" s="162"/>
      <c r="X19" s="162"/>
    </row>
    <row r="20" spans="1:24" x14ac:dyDescent="0.2">
      <c r="A20" s="62"/>
      <c r="B20" s="198" t="s">
        <v>9</v>
      </c>
      <c r="C20" s="199"/>
      <c r="D20" s="200"/>
      <c r="E20" s="65"/>
      <c r="F20" s="98" t="s">
        <v>4</v>
      </c>
      <c r="G20" s="145"/>
      <c r="H20" s="145"/>
      <c r="I20" s="145"/>
      <c r="J20" s="145"/>
      <c r="K20" s="145"/>
      <c r="L20" s="145"/>
      <c r="M20" s="145"/>
      <c r="N20" s="201"/>
      <c r="P20" s="66"/>
      <c r="Q20" s="162"/>
      <c r="R20" s="162"/>
      <c r="S20" s="162"/>
      <c r="T20" s="162"/>
      <c r="U20" s="162"/>
      <c r="V20" s="162"/>
      <c r="W20" s="162"/>
      <c r="X20" s="162"/>
    </row>
    <row r="21" spans="1:24" x14ac:dyDescent="0.2">
      <c r="A21" s="62"/>
      <c r="B21" s="198" t="s">
        <v>10</v>
      </c>
      <c r="C21" s="199"/>
      <c r="D21" s="200"/>
      <c r="E21" s="65"/>
      <c r="F21" s="98" t="s">
        <v>4</v>
      </c>
      <c r="G21" s="145"/>
      <c r="H21" s="145"/>
      <c r="I21" s="145"/>
      <c r="J21" s="145"/>
      <c r="K21" s="145"/>
      <c r="L21" s="145"/>
      <c r="M21" s="145"/>
      <c r="N21" s="201"/>
      <c r="P21" s="69" t="s">
        <v>106</v>
      </c>
      <c r="Q21" s="95"/>
      <c r="R21" s="95"/>
      <c r="S21" s="95"/>
      <c r="T21" s="95"/>
      <c r="U21" s="95"/>
      <c r="V21" s="95"/>
      <c r="W21" s="95"/>
      <c r="X21" s="95"/>
    </row>
    <row r="22" spans="1:24" x14ac:dyDescent="0.2">
      <c r="A22" s="62"/>
      <c r="B22" s="198" t="s">
        <v>11</v>
      </c>
      <c r="C22" s="199"/>
      <c r="D22" s="200"/>
      <c r="E22" s="65"/>
      <c r="F22" s="98"/>
      <c r="G22" s="145"/>
      <c r="H22" s="145"/>
      <c r="I22" s="145"/>
      <c r="J22" s="145"/>
      <c r="K22" s="145"/>
      <c r="L22" s="145"/>
      <c r="M22" s="145"/>
      <c r="N22" s="201"/>
      <c r="P22" s="57" t="s">
        <v>124</v>
      </c>
      <c r="Q22" s="67"/>
      <c r="R22" s="67"/>
      <c r="S22" s="67"/>
      <c r="T22" s="67"/>
      <c r="U22" s="67"/>
      <c r="V22" s="67"/>
      <c r="W22" s="67"/>
      <c r="X22" s="67"/>
    </row>
    <row r="23" spans="1:24" ht="15" thickBot="1" x14ac:dyDescent="0.25">
      <c r="A23" s="62"/>
      <c r="B23" s="198" t="s">
        <v>12</v>
      </c>
      <c r="C23" s="199"/>
      <c r="D23" s="200"/>
      <c r="E23" s="65"/>
      <c r="F23" s="98" t="s">
        <v>4</v>
      </c>
      <c r="G23" s="238"/>
      <c r="H23" s="238"/>
      <c r="I23" s="238"/>
      <c r="J23" s="238"/>
      <c r="K23" s="238"/>
      <c r="L23" s="238"/>
      <c r="M23" s="238"/>
      <c r="N23" s="239"/>
      <c r="P23" s="57" t="s">
        <v>6</v>
      </c>
    </row>
    <row r="24" spans="1:24" x14ac:dyDescent="0.2">
      <c r="A24" s="62"/>
      <c r="B24" s="198" t="s">
        <v>13</v>
      </c>
      <c r="C24" s="199"/>
      <c r="D24" s="200"/>
      <c r="E24" s="65"/>
      <c r="F24" s="98" t="s">
        <v>14</v>
      </c>
      <c r="G24" s="238"/>
      <c r="H24" s="238"/>
      <c r="I24" s="238"/>
      <c r="J24" s="238"/>
      <c r="K24" s="238"/>
      <c r="L24" s="238"/>
      <c r="M24" s="238"/>
      <c r="N24" s="239"/>
      <c r="P24" s="163"/>
      <c r="Q24" s="164"/>
      <c r="R24" s="164"/>
      <c r="S24" s="164"/>
      <c r="T24" s="164"/>
      <c r="U24" s="165"/>
      <c r="X24" s="68"/>
    </row>
    <row r="25" spans="1:24" ht="15" thickBot="1" x14ac:dyDescent="0.25">
      <c r="A25" s="62"/>
      <c r="B25" s="146" t="s">
        <v>126</v>
      </c>
      <c r="C25" s="147"/>
      <c r="D25" s="147"/>
      <c r="E25" s="147"/>
      <c r="F25" s="99" t="s">
        <v>4</v>
      </c>
      <c r="G25" s="241"/>
      <c r="H25" s="242"/>
      <c r="I25" s="242"/>
      <c r="J25" s="242"/>
      <c r="K25" s="242"/>
      <c r="L25" s="242"/>
      <c r="M25" s="242"/>
      <c r="N25" s="243"/>
      <c r="P25" s="151"/>
      <c r="Q25" s="152"/>
      <c r="R25" s="152"/>
      <c r="S25" s="152"/>
      <c r="T25" s="152"/>
      <c r="U25" s="153"/>
    </row>
    <row r="26" spans="1:24" x14ac:dyDescent="0.2">
      <c r="A26" s="62"/>
      <c r="B26" s="240"/>
      <c r="C26" s="240"/>
      <c r="D26" s="240"/>
      <c r="E26" s="58"/>
      <c r="F26" s="58"/>
      <c r="G26" s="58"/>
      <c r="H26" s="58"/>
      <c r="I26" s="58"/>
      <c r="J26" s="58"/>
      <c r="K26" s="58"/>
      <c r="L26" s="58"/>
      <c r="M26" s="58"/>
      <c r="N26" s="58"/>
      <c r="Q26" s="69"/>
      <c r="R26" s="66"/>
      <c r="S26" s="66"/>
      <c r="T26" s="66"/>
      <c r="U26" s="66"/>
      <c r="V26" s="66"/>
    </row>
    <row r="27" spans="1:24" ht="15" x14ac:dyDescent="0.2">
      <c r="A27" s="61" t="s">
        <v>15</v>
      </c>
      <c r="B27" s="58"/>
      <c r="C27" s="58"/>
      <c r="D27" s="58"/>
      <c r="E27" s="58"/>
      <c r="F27" s="58"/>
      <c r="G27" s="58"/>
      <c r="H27" s="58"/>
      <c r="I27" s="58"/>
      <c r="J27" s="58"/>
      <c r="K27" s="58"/>
      <c r="L27" s="58"/>
      <c r="M27" s="58"/>
      <c r="N27" s="58"/>
      <c r="X27" s="68"/>
    </row>
    <row r="28" spans="1:24" ht="15" thickBot="1" x14ac:dyDescent="0.25">
      <c r="A28" s="58"/>
      <c r="B28" s="58" t="s">
        <v>122</v>
      </c>
      <c r="C28" s="58"/>
      <c r="D28" s="58"/>
      <c r="E28" s="58"/>
      <c r="F28" s="58"/>
      <c r="G28" s="70"/>
      <c r="H28" s="70"/>
      <c r="I28" s="58"/>
      <c r="J28" s="58"/>
      <c r="K28" s="70"/>
      <c r="L28" s="70"/>
      <c r="M28" s="70"/>
      <c r="N28" s="70"/>
    </row>
    <row r="29" spans="1:24" x14ac:dyDescent="0.2">
      <c r="A29" s="58"/>
      <c r="B29" s="154" t="s">
        <v>16</v>
      </c>
      <c r="C29" s="155"/>
      <c r="D29" s="156"/>
      <c r="E29" s="63"/>
      <c r="F29" s="100"/>
      <c r="G29" s="157" t="str">
        <f>IF(G16="","",G16)</f>
        <v/>
      </c>
      <c r="H29" s="157"/>
      <c r="I29" s="157"/>
      <c r="J29" s="157"/>
      <c r="K29" s="157"/>
      <c r="L29" s="157"/>
      <c r="M29" s="157"/>
      <c r="N29" s="158"/>
    </row>
    <row r="30" spans="1:24" x14ac:dyDescent="0.2">
      <c r="A30" s="58"/>
      <c r="B30" s="198" t="s">
        <v>17</v>
      </c>
      <c r="C30" s="199"/>
      <c r="D30" s="200"/>
      <c r="E30" s="65"/>
      <c r="F30" s="98"/>
      <c r="G30" s="233" t="str">
        <f>IF(G18="","",G18)</f>
        <v/>
      </c>
      <c r="H30" s="233"/>
      <c r="I30" s="233"/>
      <c r="J30" s="233"/>
      <c r="K30" s="233"/>
      <c r="L30" s="233"/>
      <c r="M30" s="233"/>
      <c r="N30" s="234"/>
    </row>
    <row r="31" spans="1:24" x14ac:dyDescent="0.2">
      <c r="A31" s="58"/>
      <c r="B31" s="198" t="s">
        <v>18</v>
      </c>
      <c r="C31" s="199"/>
      <c r="D31" s="200"/>
      <c r="E31" s="65"/>
      <c r="F31" s="98"/>
      <c r="G31" s="145" t="str">
        <f>IF(G19="","",G19)</f>
        <v/>
      </c>
      <c r="H31" s="145"/>
      <c r="I31" s="145"/>
      <c r="J31" s="145"/>
      <c r="K31" s="145"/>
      <c r="L31" s="145"/>
      <c r="M31" s="145"/>
      <c r="N31" s="201"/>
    </row>
    <row r="32" spans="1:24" x14ac:dyDescent="0.2">
      <c r="A32" s="58"/>
      <c r="B32" s="198" t="s">
        <v>19</v>
      </c>
      <c r="C32" s="199"/>
      <c r="D32" s="200"/>
      <c r="E32" s="65"/>
      <c r="F32" s="98"/>
      <c r="G32" s="145" t="str">
        <f>IF(G20="","",G20)</f>
        <v/>
      </c>
      <c r="H32" s="145"/>
      <c r="I32" s="145"/>
      <c r="J32" s="145"/>
      <c r="K32" s="145"/>
      <c r="L32" s="145"/>
      <c r="M32" s="145"/>
      <c r="N32" s="201"/>
    </row>
    <row r="33" spans="1:15" x14ac:dyDescent="0.2">
      <c r="A33" s="58"/>
      <c r="B33" s="198" t="s">
        <v>20</v>
      </c>
      <c r="C33" s="199"/>
      <c r="D33" s="200"/>
      <c r="E33" s="65"/>
      <c r="F33" s="98"/>
      <c r="G33" s="145" t="str">
        <f>IF(G21="","",G21)</f>
        <v/>
      </c>
      <c r="H33" s="145"/>
      <c r="I33" s="145"/>
      <c r="J33" s="145"/>
      <c r="K33" s="145"/>
      <c r="L33" s="145"/>
      <c r="M33" s="145"/>
      <c r="N33" s="201"/>
    </row>
    <row r="34" spans="1:15" x14ac:dyDescent="0.2">
      <c r="A34" s="58"/>
      <c r="B34" s="198" t="s">
        <v>21</v>
      </c>
      <c r="C34" s="199"/>
      <c r="D34" s="200"/>
      <c r="E34" s="65"/>
      <c r="F34" s="98"/>
      <c r="G34" s="145" t="str">
        <f>IF(G23="","",G23)</f>
        <v/>
      </c>
      <c r="H34" s="145"/>
      <c r="I34" s="145"/>
      <c r="J34" s="145"/>
      <c r="K34" s="145"/>
      <c r="L34" s="145"/>
      <c r="M34" s="145"/>
      <c r="N34" s="201"/>
    </row>
    <row r="35" spans="1:15" x14ac:dyDescent="0.2">
      <c r="A35" s="58"/>
      <c r="B35" s="202" t="s">
        <v>130</v>
      </c>
      <c r="C35" s="203"/>
      <c r="D35" s="203"/>
      <c r="E35" s="103" t="s">
        <v>27</v>
      </c>
      <c r="F35" s="98" t="s">
        <v>125</v>
      </c>
      <c r="G35" s="148"/>
      <c r="H35" s="149"/>
      <c r="I35" s="149"/>
      <c r="J35" s="149"/>
      <c r="K35" s="149"/>
      <c r="L35" s="149"/>
      <c r="M35" s="149"/>
      <c r="N35" s="150"/>
    </row>
    <row r="36" spans="1:15" x14ac:dyDescent="0.2">
      <c r="A36" s="58"/>
      <c r="B36" s="257" t="s">
        <v>25</v>
      </c>
      <c r="C36" s="258"/>
      <c r="D36" s="259"/>
      <c r="E36" s="65"/>
      <c r="F36" s="98" t="str">
        <f>IF(G35="E-mail","*必須","")</f>
        <v/>
      </c>
      <c r="G36" s="260" t="str">
        <f>IF(G25="","",G25)</f>
        <v/>
      </c>
      <c r="H36" s="261"/>
      <c r="I36" s="261"/>
      <c r="J36" s="261"/>
      <c r="K36" s="261"/>
      <c r="L36" s="261"/>
      <c r="M36" s="261"/>
      <c r="N36" s="262"/>
    </row>
    <row r="37" spans="1:15" x14ac:dyDescent="0.2">
      <c r="A37" s="58"/>
      <c r="B37" s="252" t="s">
        <v>131</v>
      </c>
      <c r="C37" s="253"/>
      <c r="D37" s="254"/>
      <c r="E37" s="106"/>
      <c r="F37" s="101" t="str">
        <f>IF(G35="FAX","*必須","")</f>
        <v/>
      </c>
      <c r="G37" s="255" t="str">
        <f>IF(G24="","",G24)</f>
        <v/>
      </c>
      <c r="H37" s="255"/>
      <c r="I37" s="255"/>
      <c r="J37" s="255"/>
      <c r="K37" s="255"/>
      <c r="L37" s="255"/>
      <c r="M37" s="255"/>
      <c r="N37" s="256"/>
    </row>
    <row r="38" spans="1:15" ht="15" thickBot="1" x14ac:dyDescent="0.25">
      <c r="B38" s="146" t="s">
        <v>132</v>
      </c>
      <c r="C38" s="147"/>
      <c r="D38" s="147"/>
      <c r="E38" s="96" t="s">
        <v>27</v>
      </c>
      <c r="F38" s="99" t="s">
        <v>4</v>
      </c>
      <c r="G38" s="212"/>
      <c r="H38" s="213"/>
      <c r="I38" s="213"/>
      <c r="J38" s="213"/>
      <c r="K38" s="213"/>
      <c r="L38" s="213"/>
      <c r="M38" s="213"/>
      <c r="N38" s="214"/>
      <c r="O38" s="76" t="s">
        <v>134</v>
      </c>
    </row>
    <row r="39" spans="1:15" x14ac:dyDescent="0.2">
      <c r="A39" s="58"/>
      <c r="B39" s="71"/>
      <c r="C39" s="71"/>
      <c r="D39" s="71"/>
      <c r="E39" s="58"/>
      <c r="F39" s="68"/>
      <c r="G39" s="72"/>
      <c r="H39" s="72"/>
      <c r="I39" s="72"/>
      <c r="J39" s="72"/>
      <c r="K39" s="72"/>
      <c r="L39" s="72"/>
      <c r="M39" s="72"/>
      <c r="N39" s="72"/>
    </row>
    <row r="40" spans="1:15" ht="15" x14ac:dyDescent="0.2">
      <c r="A40" s="61" t="s">
        <v>22</v>
      </c>
    </row>
    <row r="41" spans="1:15" ht="15" thickBot="1" x14ac:dyDescent="0.25">
      <c r="A41" s="62"/>
      <c r="B41" s="58" t="s">
        <v>121</v>
      </c>
      <c r="C41" s="58"/>
      <c r="D41" s="58"/>
      <c r="E41" s="58"/>
      <c r="F41" s="58"/>
      <c r="G41" s="58"/>
      <c r="H41" s="58"/>
      <c r="I41" s="58"/>
      <c r="J41" s="58"/>
      <c r="K41" s="58"/>
      <c r="L41" s="58"/>
      <c r="M41" s="58"/>
      <c r="N41" s="58"/>
    </row>
    <row r="42" spans="1:15" x14ac:dyDescent="0.2">
      <c r="A42" s="62"/>
      <c r="B42" s="154" t="s">
        <v>23</v>
      </c>
      <c r="C42" s="155"/>
      <c r="D42" s="156"/>
      <c r="E42" s="105"/>
      <c r="F42" s="100" t="s">
        <v>4</v>
      </c>
      <c r="G42" s="263" t="str">
        <f>IF(G16="","",G16)</f>
        <v/>
      </c>
      <c r="H42" s="263"/>
      <c r="I42" s="263"/>
      <c r="J42" s="263"/>
      <c r="K42" s="263"/>
      <c r="L42" s="263"/>
      <c r="M42" s="263"/>
      <c r="N42" s="264"/>
    </row>
    <row r="43" spans="1:15" x14ac:dyDescent="0.2">
      <c r="A43" s="62"/>
      <c r="B43" s="215" t="s">
        <v>24</v>
      </c>
      <c r="C43" s="216"/>
      <c r="D43" s="216"/>
      <c r="E43" s="106"/>
      <c r="F43" s="101" t="str">
        <f>IF(G44="","",IF(G44&lt;&gt;"和文のみ","*必須",""))</f>
        <v/>
      </c>
      <c r="G43" s="204"/>
      <c r="H43" s="205"/>
      <c r="I43" s="205"/>
      <c r="J43" s="205"/>
      <c r="K43" s="205"/>
      <c r="L43" s="205"/>
      <c r="M43" s="205"/>
      <c r="N43" s="206"/>
    </row>
    <row r="44" spans="1:15" x14ac:dyDescent="0.2">
      <c r="A44" s="62"/>
      <c r="B44" s="247" t="s">
        <v>26</v>
      </c>
      <c r="C44" s="248"/>
      <c r="D44" s="249"/>
      <c r="E44" s="103" t="s">
        <v>27</v>
      </c>
      <c r="F44" s="101" t="s">
        <v>4</v>
      </c>
      <c r="G44" s="250"/>
      <c r="H44" s="250"/>
      <c r="I44" s="250"/>
      <c r="J44" s="250"/>
      <c r="K44" s="250"/>
      <c r="L44" s="250"/>
      <c r="M44" s="250"/>
      <c r="N44" s="251"/>
      <c r="O44" s="76" t="s">
        <v>135</v>
      </c>
    </row>
    <row r="45" spans="1:15" x14ac:dyDescent="0.2">
      <c r="A45" s="58"/>
      <c r="B45" s="202" t="s">
        <v>28</v>
      </c>
      <c r="C45" s="203"/>
      <c r="D45" s="203"/>
      <c r="E45" s="104" t="s">
        <v>27</v>
      </c>
      <c r="F45" s="98" t="s">
        <v>4</v>
      </c>
      <c r="G45" s="204"/>
      <c r="H45" s="205"/>
      <c r="I45" s="205"/>
      <c r="J45" s="205"/>
      <c r="K45" s="205"/>
      <c r="L45" s="205"/>
      <c r="M45" s="205"/>
      <c r="N45" s="206"/>
    </row>
    <row r="46" spans="1:15" x14ac:dyDescent="0.2">
      <c r="A46" s="58"/>
      <c r="B46" s="202" t="s">
        <v>29</v>
      </c>
      <c r="C46" s="203"/>
      <c r="D46" s="203"/>
      <c r="E46" s="104" t="s">
        <v>27</v>
      </c>
      <c r="F46" s="98" t="s">
        <v>4</v>
      </c>
      <c r="G46" s="204"/>
      <c r="H46" s="205"/>
      <c r="I46" s="205"/>
      <c r="J46" s="205"/>
      <c r="K46" s="205"/>
      <c r="L46" s="205"/>
      <c r="M46" s="205"/>
      <c r="N46" s="206"/>
      <c r="O46" s="76" t="s">
        <v>136</v>
      </c>
    </row>
    <row r="47" spans="1:15" x14ac:dyDescent="0.2">
      <c r="A47" s="58"/>
      <c r="B47" s="202" t="s">
        <v>30</v>
      </c>
      <c r="C47" s="203"/>
      <c r="D47" s="203"/>
      <c r="E47" s="104"/>
      <c r="F47" s="98" t="str">
        <f>IF(G46="必要(+2000円)","*必須","")</f>
        <v/>
      </c>
      <c r="G47" s="209" t="str">
        <f>IF(G18="","",G18)</f>
        <v/>
      </c>
      <c r="H47" s="210"/>
      <c r="I47" s="210"/>
      <c r="J47" s="210"/>
      <c r="K47" s="210"/>
      <c r="L47" s="210"/>
      <c r="M47" s="210"/>
      <c r="N47" s="211"/>
    </row>
    <row r="48" spans="1:15" ht="15" thickBot="1" x14ac:dyDescent="0.25">
      <c r="A48" s="58"/>
      <c r="B48" s="146" t="s">
        <v>31</v>
      </c>
      <c r="C48" s="147"/>
      <c r="D48" s="147"/>
      <c r="E48" s="96"/>
      <c r="F48" s="99" t="str">
        <f>IF(G46="","",IF(G46="必要(+2000円)","*必須",""))</f>
        <v/>
      </c>
      <c r="G48" s="207" t="str">
        <f>IF(G19="","",G19)</f>
        <v/>
      </c>
      <c r="H48" s="207"/>
      <c r="I48" s="207"/>
      <c r="J48" s="207"/>
      <c r="K48" s="207"/>
      <c r="L48" s="207"/>
      <c r="M48" s="207"/>
      <c r="N48" s="208"/>
    </row>
    <row r="50" spans="1:27" ht="15.6" thickBot="1" x14ac:dyDescent="0.25">
      <c r="A50" s="61" t="s">
        <v>160</v>
      </c>
    </row>
    <row r="51" spans="1:27" x14ac:dyDescent="0.2">
      <c r="B51" s="180" t="s">
        <v>32</v>
      </c>
      <c r="C51" s="181"/>
      <c r="D51" s="181"/>
      <c r="E51" s="105"/>
      <c r="F51" s="100" t="s">
        <v>4</v>
      </c>
      <c r="G51" s="182"/>
      <c r="H51" s="182"/>
      <c r="I51" s="182"/>
      <c r="J51" s="182"/>
      <c r="K51" s="182"/>
      <c r="L51" s="182"/>
      <c r="M51" s="182"/>
      <c r="N51" s="183"/>
    </row>
    <row r="52" spans="1:27" x14ac:dyDescent="0.2">
      <c r="B52" s="184" t="s">
        <v>161</v>
      </c>
      <c r="C52" s="185"/>
      <c r="D52" s="185"/>
      <c r="E52" s="106"/>
      <c r="F52" s="101"/>
      <c r="G52" s="186"/>
      <c r="H52" s="186"/>
      <c r="I52" s="186"/>
      <c r="J52" s="186"/>
      <c r="K52" s="186"/>
      <c r="L52" s="186"/>
      <c r="M52" s="186"/>
      <c r="N52" s="187"/>
    </row>
    <row r="53" spans="1:27" x14ac:dyDescent="0.2">
      <c r="B53" s="90" t="s">
        <v>117</v>
      </c>
      <c r="C53" s="71"/>
      <c r="D53" s="71"/>
      <c r="E53" s="70"/>
      <c r="F53" s="102"/>
      <c r="G53" s="244"/>
      <c r="H53" s="245"/>
      <c r="I53" s="245"/>
      <c r="J53" s="245"/>
      <c r="K53" s="245"/>
      <c r="L53" s="245"/>
      <c r="M53" s="245"/>
      <c r="N53" s="246"/>
      <c r="O53" s="76" t="s">
        <v>142</v>
      </c>
    </row>
    <row r="54" spans="1:27" ht="15" thickBot="1" x14ac:dyDescent="0.25">
      <c r="B54" s="73" t="s">
        <v>162</v>
      </c>
      <c r="C54" s="74"/>
      <c r="D54" s="74"/>
      <c r="E54" s="96" t="s">
        <v>33</v>
      </c>
      <c r="F54" s="99" t="s">
        <v>4</v>
      </c>
      <c r="G54" s="212"/>
      <c r="H54" s="213"/>
      <c r="I54" s="213"/>
      <c r="J54" s="213"/>
      <c r="K54" s="213"/>
      <c r="L54" s="213"/>
      <c r="M54" s="213"/>
      <c r="N54" s="214"/>
      <c r="O54" s="76" t="s">
        <v>137</v>
      </c>
    </row>
    <row r="56" spans="1:27" ht="15" customHeight="1" thickBot="1" x14ac:dyDescent="0.25">
      <c r="B56" s="58" t="s">
        <v>107</v>
      </c>
    </row>
    <row r="57" spans="1:27" ht="13.5" customHeight="1" x14ac:dyDescent="0.2">
      <c r="B57" s="217" t="s">
        <v>34</v>
      </c>
      <c r="C57" s="218"/>
      <c r="D57" s="218"/>
      <c r="E57" s="218"/>
      <c r="F57" s="218"/>
      <c r="G57" s="223"/>
      <c r="H57" s="224"/>
      <c r="I57" s="224"/>
      <c r="J57" s="224"/>
      <c r="K57" s="224"/>
      <c r="L57" s="224"/>
      <c r="M57" s="224"/>
      <c r="N57" s="224"/>
      <c r="O57" s="224"/>
      <c r="P57" s="224"/>
      <c r="Q57" s="224"/>
      <c r="R57" s="224"/>
      <c r="S57" s="224"/>
      <c r="T57" s="224"/>
      <c r="U57" s="224"/>
      <c r="V57" s="225"/>
    </row>
    <row r="58" spans="1:27" ht="13.5" customHeight="1" x14ac:dyDescent="0.2">
      <c r="B58" s="219"/>
      <c r="C58" s="220"/>
      <c r="D58" s="220"/>
      <c r="E58" s="220"/>
      <c r="F58" s="220"/>
      <c r="G58" s="226"/>
      <c r="H58" s="227"/>
      <c r="I58" s="227"/>
      <c r="J58" s="227"/>
      <c r="K58" s="227"/>
      <c r="L58" s="227"/>
      <c r="M58" s="227"/>
      <c r="N58" s="227"/>
      <c r="O58" s="227"/>
      <c r="P58" s="227"/>
      <c r="Q58" s="227"/>
      <c r="R58" s="227"/>
      <c r="S58" s="227"/>
      <c r="T58" s="227"/>
      <c r="U58" s="227"/>
      <c r="V58" s="228"/>
    </row>
    <row r="59" spans="1:27" ht="13.5" customHeight="1" x14ac:dyDescent="0.2">
      <c r="B59" s="219"/>
      <c r="C59" s="220"/>
      <c r="D59" s="220"/>
      <c r="E59" s="220"/>
      <c r="F59" s="220"/>
      <c r="G59" s="226"/>
      <c r="H59" s="227"/>
      <c r="I59" s="227"/>
      <c r="J59" s="227"/>
      <c r="K59" s="227"/>
      <c r="L59" s="227"/>
      <c r="M59" s="227"/>
      <c r="N59" s="227"/>
      <c r="O59" s="227"/>
      <c r="P59" s="227"/>
      <c r="Q59" s="227"/>
      <c r="R59" s="227"/>
      <c r="S59" s="227"/>
      <c r="T59" s="227"/>
      <c r="U59" s="227"/>
      <c r="V59" s="228"/>
    </row>
    <row r="60" spans="1:27" ht="13.5" customHeight="1" x14ac:dyDescent="0.2">
      <c r="B60" s="219"/>
      <c r="C60" s="220"/>
      <c r="D60" s="220"/>
      <c r="E60" s="220"/>
      <c r="F60" s="220"/>
      <c r="G60" s="226"/>
      <c r="H60" s="227"/>
      <c r="I60" s="227"/>
      <c r="J60" s="227"/>
      <c r="K60" s="227"/>
      <c r="L60" s="227"/>
      <c r="M60" s="227"/>
      <c r="N60" s="227"/>
      <c r="O60" s="227"/>
      <c r="P60" s="227"/>
      <c r="Q60" s="227"/>
      <c r="R60" s="227"/>
      <c r="S60" s="227"/>
      <c r="T60" s="227"/>
      <c r="U60" s="227"/>
      <c r="V60" s="228"/>
    </row>
    <row r="61" spans="1:27" ht="14.25" customHeight="1" thickBot="1" x14ac:dyDescent="0.25">
      <c r="B61" s="221"/>
      <c r="C61" s="222"/>
      <c r="D61" s="222"/>
      <c r="E61" s="222"/>
      <c r="F61" s="222"/>
      <c r="G61" s="229"/>
      <c r="H61" s="230"/>
      <c r="I61" s="230"/>
      <c r="J61" s="230"/>
      <c r="K61" s="230"/>
      <c r="L61" s="230"/>
      <c r="M61" s="230"/>
      <c r="N61" s="230"/>
      <c r="O61" s="230"/>
      <c r="P61" s="230"/>
      <c r="Q61" s="230"/>
      <c r="R61" s="230"/>
      <c r="S61" s="230"/>
      <c r="T61" s="230"/>
      <c r="U61" s="230"/>
      <c r="V61" s="231"/>
    </row>
    <row r="63" spans="1:27" ht="15" x14ac:dyDescent="0.2">
      <c r="A63" s="61" t="s">
        <v>163</v>
      </c>
      <c r="B63" s="58"/>
      <c r="C63" s="71"/>
      <c r="D63" s="71"/>
      <c r="E63" s="58"/>
      <c r="F63" s="68"/>
      <c r="G63" s="70"/>
      <c r="H63" s="70"/>
      <c r="I63" s="70"/>
      <c r="J63" s="75" t="s">
        <v>14</v>
      </c>
      <c r="K63" s="75"/>
      <c r="L63" s="75"/>
      <c r="M63" s="75"/>
      <c r="N63" s="75"/>
      <c r="O63" s="75"/>
      <c r="P63" s="75"/>
      <c r="Q63" s="75"/>
      <c r="R63" s="75"/>
      <c r="S63" s="58"/>
      <c r="T63" s="58"/>
      <c r="U63" s="58"/>
      <c r="V63" s="58"/>
      <c r="W63" s="58"/>
      <c r="X63" s="58"/>
      <c r="Y63" s="58"/>
      <c r="Z63" s="70"/>
      <c r="AA63" s="70"/>
    </row>
    <row r="64" spans="1:27" x14ac:dyDescent="0.2">
      <c r="A64" s="62"/>
      <c r="B64" s="57" t="s">
        <v>164</v>
      </c>
      <c r="C64" s="71"/>
      <c r="D64" s="71"/>
      <c r="E64" s="58"/>
      <c r="F64" s="68"/>
      <c r="G64" s="70"/>
      <c r="H64" s="70"/>
      <c r="I64" s="70"/>
      <c r="J64" s="75"/>
      <c r="K64" s="75"/>
      <c r="L64" s="75"/>
      <c r="M64" s="75"/>
      <c r="N64" s="75"/>
      <c r="O64" s="75"/>
      <c r="P64" s="75"/>
      <c r="Q64" s="75"/>
      <c r="R64" s="75"/>
      <c r="S64" s="58"/>
      <c r="T64" s="58"/>
      <c r="U64" s="58"/>
      <c r="V64" s="58"/>
      <c r="W64" s="58"/>
      <c r="X64" s="58"/>
      <c r="Y64" s="58"/>
      <c r="Z64" s="58"/>
      <c r="AA64" s="58"/>
    </row>
    <row r="65" spans="1:27" x14ac:dyDescent="0.2">
      <c r="A65" s="62"/>
      <c r="B65" s="57" t="s">
        <v>165</v>
      </c>
      <c r="C65" s="71"/>
      <c r="D65" s="71"/>
      <c r="E65" s="58"/>
      <c r="F65" s="68"/>
      <c r="G65" s="70"/>
      <c r="H65" s="70"/>
      <c r="I65" s="70"/>
      <c r="J65" s="75"/>
      <c r="K65" s="75"/>
      <c r="L65" s="75"/>
      <c r="M65" s="75"/>
      <c r="N65" s="75"/>
      <c r="O65" s="75"/>
      <c r="P65" s="75"/>
      <c r="Q65" s="75"/>
      <c r="R65" s="75"/>
      <c r="S65" s="58"/>
      <c r="T65" s="58"/>
      <c r="U65" s="58"/>
      <c r="V65" s="76"/>
      <c r="W65" s="58"/>
      <c r="X65" s="58"/>
      <c r="Y65" s="58"/>
      <c r="Z65" s="58"/>
      <c r="AA65" s="58"/>
    </row>
    <row r="66" spans="1:27" x14ac:dyDescent="0.2">
      <c r="A66" s="62"/>
      <c r="B66" s="76" t="s">
        <v>35</v>
      </c>
      <c r="C66" s="58"/>
      <c r="D66" s="58"/>
      <c r="E66" s="58"/>
      <c r="F66" s="58"/>
      <c r="G66" s="58"/>
      <c r="H66" s="58"/>
      <c r="I66" s="58"/>
      <c r="J66" s="58"/>
      <c r="K66" s="58"/>
      <c r="L66" s="58"/>
      <c r="M66" s="58"/>
      <c r="N66" s="58"/>
      <c r="O66" s="58"/>
      <c r="P66" s="58"/>
      <c r="Q66" s="58"/>
      <c r="R66" s="58"/>
      <c r="S66" s="58"/>
      <c r="T66" s="58"/>
      <c r="U66" s="58"/>
      <c r="W66" s="58"/>
      <c r="X66" s="58"/>
      <c r="Y66" s="77"/>
      <c r="Z66" s="78"/>
      <c r="AA66" s="58"/>
    </row>
    <row r="67" spans="1:27" ht="30" customHeight="1" x14ac:dyDescent="0.2">
      <c r="A67" s="62"/>
      <c r="B67" s="160" t="s">
        <v>166</v>
      </c>
      <c r="C67" s="160" t="s">
        <v>167</v>
      </c>
      <c r="D67" s="232"/>
      <c r="E67" s="232"/>
      <c r="F67" s="232"/>
      <c r="G67" s="232"/>
      <c r="H67" s="159" t="s">
        <v>36</v>
      </c>
      <c r="I67" s="160" t="s">
        <v>37</v>
      </c>
      <c r="J67" s="160"/>
      <c r="K67" s="160"/>
      <c r="L67" s="160"/>
      <c r="M67" s="160"/>
      <c r="N67" s="160"/>
      <c r="O67" s="174" t="s">
        <v>38</v>
      </c>
      <c r="P67" s="175"/>
      <c r="Q67" s="161" t="s">
        <v>169</v>
      </c>
      <c r="R67" s="161"/>
      <c r="S67" s="161" t="s">
        <v>123</v>
      </c>
      <c r="T67" s="161"/>
      <c r="U67" s="161"/>
      <c r="V67" s="161"/>
      <c r="W67" s="161"/>
      <c r="X67" s="267" t="s">
        <v>110</v>
      </c>
      <c r="Y67" s="267"/>
      <c r="Z67" s="267"/>
    </row>
    <row r="68" spans="1:27" ht="25.05" customHeight="1" x14ac:dyDescent="0.2">
      <c r="A68" s="62"/>
      <c r="B68" s="160"/>
      <c r="C68" s="232"/>
      <c r="D68" s="232"/>
      <c r="E68" s="232"/>
      <c r="F68" s="232"/>
      <c r="G68" s="232"/>
      <c r="H68" s="159"/>
      <c r="I68" s="160"/>
      <c r="J68" s="160"/>
      <c r="K68" s="160"/>
      <c r="L68" s="160"/>
      <c r="M68" s="160"/>
      <c r="N68" s="160"/>
      <c r="O68" s="176"/>
      <c r="P68" s="177"/>
      <c r="Q68" s="161"/>
      <c r="R68" s="161"/>
      <c r="S68" s="161"/>
      <c r="T68" s="161"/>
      <c r="U68" s="161"/>
      <c r="V68" s="161"/>
      <c r="W68" s="161"/>
      <c r="X68" s="79" t="s">
        <v>39</v>
      </c>
      <c r="Y68" s="79" t="s">
        <v>40</v>
      </c>
      <c r="Z68" s="97" t="s">
        <v>41</v>
      </c>
    </row>
    <row r="69" spans="1:27" x14ac:dyDescent="0.2">
      <c r="A69" s="62"/>
      <c r="B69" s="80" t="s">
        <v>42</v>
      </c>
      <c r="C69" s="197" t="s">
        <v>43</v>
      </c>
      <c r="D69" s="197"/>
      <c r="E69" s="197"/>
      <c r="F69" s="197"/>
      <c r="G69" s="197"/>
      <c r="H69" s="197"/>
      <c r="I69" s="173" t="s">
        <v>44</v>
      </c>
      <c r="J69" s="173"/>
      <c r="K69" s="173"/>
      <c r="L69" s="173"/>
      <c r="M69" s="173"/>
      <c r="N69" s="173"/>
      <c r="O69" s="178"/>
      <c r="P69" s="179"/>
      <c r="Q69" s="166"/>
      <c r="R69" s="166"/>
      <c r="S69" s="166"/>
      <c r="T69" s="166"/>
      <c r="U69" s="166"/>
      <c r="V69" s="166"/>
      <c r="W69" s="166"/>
      <c r="X69" s="81"/>
      <c r="Y69" s="81"/>
      <c r="Z69" s="81"/>
    </row>
    <row r="70" spans="1:27" x14ac:dyDescent="0.2">
      <c r="A70" s="62"/>
      <c r="B70" s="118" t="s">
        <v>45</v>
      </c>
      <c r="C70" s="188"/>
      <c r="D70" s="189"/>
      <c r="E70" s="189"/>
      <c r="F70" s="189"/>
      <c r="G70" s="189"/>
      <c r="H70" s="190"/>
      <c r="I70" s="145"/>
      <c r="J70" s="145"/>
      <c r="K70" s="145"/>
      <c r="L70" s="145"/>
      <c r="M70" s="145"/>
      <c r="N70" s="145"/>
      <c r="O70" s="167"/>
      <c r="P70" s="168"/>
      <c r="Q70" s="130"/>
      <c r="R70" s="131"/>
      <c r="S70" s="136"/>
      <c r="T70" s="137"/>
      <c r="U70" s="137"/>
      <c r="V70" s="137"/>
      <c r="W70" s="138"/>
      <c r="X70" s="265"/>
      <c r="Y70" s="265"/>
      <c r="Z70" s="265"/>
    </row>
    <row r="71" spans="1:27" x14ac:dyDescent="0.2">
      <c r="A71" s="62"/>
      <c r="B71" s="119"/>
      <c r="C71" s="191"/>
      <c r="D71" s="192"/>
      <c r="E71" s="192"/>
      <c r="F71" s="192"/>
      <c r="G71" s="192"/>
      <c r="H71" s="193"/>
      <c r="I71" s="145"/>
      <c r="J71" s="145"/>
      <c r="K71" s="145"/>
      <c r="L71" s="145"/>
      <c r="M71" s="145"/>
      <c r="N71" s="145"/>
      <c r="O71" s="169"/>
      <c r="P71" s="170"/>
      <c r="Q71" s="132"/>
      <c r="R71" s="133"/>
      <c r="S71" s="139"/>
      <c r="T71" s="140"/>
      <c r="U71" s="140"/>
      <c r="V71" s="140"/>
      <c r="W71" s="141"/>
      <c r="X71" s="266"/>
      <c r="Y71" s="266"/>
      <c r="Z71" s="266"/>
    </row>
    <row r="72" spans="1:27" x14ac:dyDescent="0.2">
      <c r="A72" s="62"/>
      <c r="B72" s="119"/>
      <c r="C72" s="191"/>
      <c r="D72" s="192"/>
      <c r="E72" s="192"/>
      <c r="F72" s="192"/>
      <c r="G72" s="192"/>
      <c r="H72" s="193"/>
      <c r="I72" s="145"/>
      <c r="J72" s="145"/>
      <c r="K72" s="145"/>
      <c r="L72" s="145"/>
      <c r="M72" s="145"/>
      <c r="N72" s="145"/>
      <c r="O72" s="169"/>
      <c r="P72" s="170"/>
      <c r="Q72" s="132"/>
      <c r="R72" s="133"/>
      <c r="S72" s="139"/>
      <c r="T72" s="140"/>
      <c r="U72" s="140"/>
      <c r="V72" s="140"/>
      <c r="W72" s="141"/>
      <c r="X72" s="266"/>
      <c r="Y72" s="266"/>
      <c r="Z72" s="266"/>
    </row>
    <row r="73" spans="1:27" x14ac:dyDescent="0.2">
      <c r="A73" s="62"/>
      <c r="B73" s="119"/>
      <c r="C73" s="191"/>
      <c r="D73" s="192"/>
      <c r="E73" s="192"/>
      <c r="F73" s="192"/>
      <c r="G73" s="192"/>
      <c r="H73" s="193"/>
      <c r="I73" s="145"/>
      <c r="J73" s="145"/>
      <c r="K73" s="145"/>
      <c r="L73" s="145"/>
      <c r="M73" s="145"/>
      <c r="N73" s="145"/>
      <c r="O73" s="169"/>
      <c r="P73" s="170"/>
      <c r="Q73" s="132"/>
      <c r="R73" s="133"/>
      <c r="S73" s="139"/>
      <c r="T73" s="140"/>
      <c r="U73" s="140"/>
      <c r="V73" s="140"/>
      <c r="W73" s="141"/>
      <c r="X73" s="266"/>
      <c r="Y73" s="266"/>
      <c r="Z73" s="266"/>
    </row>
    <row r="74" spans="1:27" x14ac:dyDescent="0.2">
      <c r="A74" s="62"/>
      <c r="B74" s="120"/>
      <c r="C74" s="194"/>
      <c r="D74" s="195"/>
      <c r="E74" s="195"/>
      <c r="F74" s="195"/>
      <c r="G74" s="195"/>
      <c r="H74" s="196"/>
      <c r="I74" s="145"/>
      <c r="J74" s="145"/>
      <c r="K74" s="145"/>
      <c r="L74" s="145"/>
      <c r="M74" s="145"/>
      <c r="N74" s="145"/>
      <c r="O74" s="171"/>
      <c r="P74" s="172"/>
      <c r="Q74" s="134"/>
      <c r="R74" s="135"/>
      <c r="S74" s="142"/>
      <c r="T74" s="143"/>
      <c r="U74" s="143"/>
      <c r="V74" s="143"/>
      <c r="W74" s="144"/>
      <c r="X74" s="255"/>
      <c r="Y74" s="255"/>
      <c r="Z74" s="255"/>
    </row>
    <row r="75" spans="1:27" x14ac:dyDescent="0.2">
      <c r="A75" s="62"/>
      <c r="B75" s="118" t="s">
        <v>46</v>
      </c>
      <c r="C75" s="121"/>
      <c r="D75" s="122"/>
      <c r="E75" s="122"/>
      <c r="F75" s="122"/>
      <c r="G75" s="122"/>
      <c r="H75" s="123"/>
      <c r="I75" s="145"/>
      <c r="J75" s="145"/>
      <c r="K75" s="145"/>
      <c r="L75" s="145"/>
      <c r="M75" s="145"/>
      <c r="N75" s="145"/>
      <c r="O75" s="167"/>
      <c r="P75" s="168"/>
      <c r="Q75" s="130"/>
      <c r="R75" s="131"/>
      <c r="S75" s="136"/>
      <c r="T75" s="137"/>
      <c r="U75" s="137"/>
      <c r="V75" s="137"/>
      <c r="W75" s="138"/>
      <c r="X75" s="265"/>
      <c r="Y75" s="265"/>
      <c r="Z75" s="265"/>
    </row>
    <row r="76" spans="1:27" x14ac:dyDescent="0.2">
      <c r="A76" s="62"/>
      <c r="B76" s="119"/>
      <c r="C76" s="124"/>
      <c r="D76" s="125"/>
      <c r="E76" s="125"/>
      <c r="F76" s="125"/>
      <c r="G76" s="125"/>
      <c r="H76" s="126"/>
      <c r="I76" s="145"/>
      <c r="J76" s="145"/>
      <c r="K76" s="145"/>
      <c r="L76" s="145"/>
      <c r="M76" s="145"/>
      <c r="N76" s="145"/>
      <c r="O76" s="169"/>
      <c r="P76" s="170"/>
      <c r="Q76" s="132"/>
      <c r="R76" s="133"/>
      <c r="S76" s="139"/>
      <c r="T76" s="140"/>
      <c r="U76" s="140"/>
      <c r="V76" s="140"/>
      <c r="W76" s="141"/>
      <c r="X76" s="266"/>
      <c r="Y76" s="266"/>
      <c r="Z76" s="266"/>
    </row>
    <row r="77" spans="1:27" x14ac:dyDescent="0.2">
      <c r="A77" s="62"/>
      <c r="B77" s="119"/>
      <c r="C77" s="124"/>
      <c r="D77" s="125"/>
      <c r="E77" s="125"/>
      <c r="F77" s="125"/>
      <c r="G77" s="125"/>
      <c r="H77" s="126"/>
      <c r="I77" s="145"/>
      <c r="J77" s="145"/>
      <c r="K77" s="145"/>
      <c r="L77" s="145"/>
      <c r="M77" s="145"/>
      <c r="N77" s="145"/>
      <c r="O77" s="169"/>
      <c r="P77" s="170"/>
      <c r="Q77" s="132"/>
      <c r="R77" s="133"/>
      <c r="S77" s="139"/>
      <c r="T77" s="140"/>
      <c r="U77" s="140"/>
      <c r="V77" s="140"/>
      <c r="W77" s="141"/>
      <c r="X77" s="266"/>
      <c r="Y77" s="266"/>
      <c r="Z77" s="266"/>
    </row>
    <row r="78" spans="1:27" x14ac:dyDescent="0.2">
      <c r="A78" s="62"/>
      <c r="B78" s="119"/>
      <c r="C78" s="124"/>
      <c r="D78" s="125"/>
      <c r="E78" s="125"/>
      <c r="F78" s="125"/>
      <c r="G78" s="125"/>
      <c r="H78" s="126"/>
      <c r="I78" s="145"/>
      <c r="J78" s="145"/>
      <c r="K78" s="145"/>
      <c r="L78" s="145"/>
      <c r="M78" s="145"/>
      <c r="N78" s="145"/>
      <c r="O78" s="169"/>
      <c r="P78" s="170"/>
      <c r="Q78" s="132"/>
      <c r="R78" s="133"/>
      <c r="S78" s="139"/>
      <c r="T78" s="140"/>
      <c r="U78" s="140"/>
      <c r="V78" s="140"/>
      <c r="W78" s="141"/>
      <c r="X78" s="266"/>
      <c r="Y78" s="266"/>
      <c r="Z78" s="266"/>
    </row>
    <row r="79" spans="1:27" x14ac:dyDescent="0.2">
      <c r="A79" s="62"/>
      <c r="B79" s="120"/>
      <c r="C79" s="127"/>
      <c r="D79" s="128"/>
      <c r="E79" s="128"/>
      <c r="F79" s="128"/>
      <c r="G79" s="128"/>
      <c r="H79" s="129"/>
      <c r="I79" s="145"/>
      <c r="J79" s="145"/>
      <c r="K79" s="145"/>
      <c r="L79" s="145"/>
      <c r="M79" s="145"/>
      <c r="N79" s="145"/>
      <c r="O79" s="171"/>
      <c r="P79" s="172"/>
      <c r="Q79" s="134"/>
      <c r="R79" s="135"/>
      <c r="S79" s="142"/>
      <c r="T79" s="143"/>
      <c r="U79" s="143"/>
      <c r="V79" s="143"/>
      <c r="W79" s="144"/>
      <c r="X79" s="255"/>
      <c r="Y79" s="255"/>
      <c r="Z79" s="255"/>
    </row>
    <row r="80" spans="1:27" x14ac:dyDescent="0.2">
      <c r="A80" s="62"/>
      <c r="B80" s="118" t="s">
        <v>47</v>
      </c>
      <c r="C80" s="121"/>
      <c r="D80" s="122"/>
      <c r="E80" s="122"/>
      <c r="F80" s="122"/>
      <c r="G80" s="122"/>
      <c r="H80" s="123"/>
      <c r="I80" s="145" t="s">
        <v>14</v>
      </c>
      <c r="J80" s="145"/>
      <c r="K80" s="145"/>
      <c r="L80" s="145"/>
      <c r="M80" s="145"/>
      <c r="N80" s="145"/>
      <c r="O80" s="167"/>
      <c r="P80" s="168"/>
      <c r="Q80" s="130"/>
      <c r="R80" s="131"/>
      <c r="S80" s="136"/>
      <c r="T80" s="137"/>
      <c r="U80" s="137"/>
      <c r="V80" s="137"/>
      <c r="W80" s="138"/>
      <c r="X80" s="265"/>
      <c r="Y80" s="265"/>
      <c r="Z80" s="265"/>
    </row>
    <row r="81" spans="1:26" x14ac:dyDescent="0.2">
      <c r="A81" s="62"/>
      <c r="B81" s="119"/>
      <c r="C81" s="124"/>
      <c r="D81" s="125"/>
      <c r="E81" s="125"/>
      <c r="F81" s="125"/>
      <c r="G81" s="125"/>
      <c r="H81" s="126"/>
      <c r="I81" s="145" t="s">
        <v>14</v>
      </c>
      <c r="J81" s="145"/>
      <c r="K81" s="145"/>
      <c r="L81" s="145"/>
      <c r="M81" s="145"/>
      <c r="N81" s="145"/>
      <c r="O81" s="169"/>
      <c r="P81" s="170"/>
      <c r="Q81" s="132"/>
      <c r="R81" s="133"/>
      <c r="S81" s="139"/>
      <c r="T81" s="140"/>
      <c r="U81" s="140"/>
      <c r="V81" s="140"/>
      <c r="W81" s="141"/>
      <c r="X81" s="266"/>
      <c r="Y81" s="266"/>
      <c r="Z81" s="266"/>
    </row>
    <row r="82" spans="1:26" x14ac:dyDescent="0.2">
      <c r="A82" s="62"/>
      <c r="B82" s="119"/>
      <c r="C82" s="124"/>
      <c r="D82" s="125"/>
      <c r="E82" s="125"/>
      <c r="F82" s="125"/>
      <c r="G82" s="125"/>
      <c r="H82" s="126"/>
      <c r="I82" s="145" t="s">
        <v>14</v>
      </c>
      <c r="J82" s="145"/>
      <c r="K82" s="145"/>
      <c r="L82" s="145"/>
      <c r="M82" s="145"/>
      <c r="N82" s="145"/>
      <c r="O82" s="169"/>
      <c r="P82" s="170"/>
      <c r="Q82" s="132"/>
      <c r="R82" s="133"/>
      <c r="S82" s="139"/>
      <c r="T82" s="140"/>
      <c r="U82" s="140"/>
      <c r="V82" s="140"/>
      <c r="W82" s="141"/>
      <c r="X82" s="266"/>
      <c r="Y82" s="266"/>
      <c r="Z82" s="266"/>
    </row>
    <row r="83" spans="1:26" x14ac:dyDescent="0.2">
      <c r="A83" s="62"/>
      <c r="B83" s="119"/>
      <c r="C83" s="124"/>
      <c r="D83" s="125"/>
      <c r="E83" s="125"/>
      <c r="F83" s="125"/>
      <c r="G83" s="125"/>
      <c r="H83" s="126"/>
      <c r="I83" s="145" t="s">
        <v>14</v>
      </c>
      <c r="J83" s="145"/>
      <c r="K83" s="145"/>
      <c r="L83" s="145"/>
      <c r="M83" s="145"/>
      <c r="N83" s="145"/>
      <c r="O83" s="169"/>
      <c r="P83" s="170"/>
      <c r="Q83" s="132"/>
      <c r="R83" s="133"/>
      <c r="S83" s="139"/>
      <c r="T83" s="140"/>
      <c r="U83" s="140"/>
      <c r="V83" s="140"/>
      <c r="W83" s="141"/>
      <c r="X83" s="266"/>
      <c r="Y83" s="266"/>
      <c r="Z83" s="266"/>
    </row>
    <row r="84" spans="1:26" x14ac:dyDescent="0.2">
      <c r="A84" s="62"/>
      <c r="B84" s="120"/>
      <c r="C84" s="127"/>
      <c r="D84" s="128"/>
      <c r="E84" s="128"/>
      <c r="F84" s="128"/>
      <c r="G84" s="128"/>
      <c r="H84" s="129"/>
      <c r="I84" s="145" t="s">
        <v>14</v>
      </c>
      <c r="J84" s="145"/>
      <c r="K84" s="145"/>
      <c r="L84" s="145"/>
      <c r="M84" s="145"/>
      <c r="N84" s="145"/>
      <c r="O84" s="171"/>
      <c r="P84" s="172"/>
      <c r="Q84" s="134"/>
      <c r="R84" s="135"/>
      <c r="S84" s="142"/>
      <c r="T84" s="143"/>
      <c r="U84" s="143"/>
      <c r="V84" s="143"/>
      <c r="W84" s="144"/>
      <c r="X84" s="255"/>
      <c r="Y84" s="255"/>
      <c r="Z84" s="255"/>
    </row>
    <row r="85" spans="1:26" x14ac:dyDescent="0.2">
      <c r="A85" s="62"/>
      <c r="B85" s="118" t="s">
        <v>48</v>
      </c>
      <c r="C85" s="121"/>
      <c r="D85" s="122"/>
      <c r="E85" s="122"/>
      <c r="F85" s="122"/>
      <c r="G85" s="122"/>
      <c r="H85" s="123"/>
      <c r="I85" s="145" t="s">
        <v>14</v>
      </c>
      <c r="J85" s="145"/>
      <c r="K85" s="145"/>
      <c r="L85" s="145"/>
      <c r="M85" s="145"/>
      <c r="N85" s="145"/>
      <c r="O85" s="167"/>
      <c r="P85" s="168"/>
      <c r="Q85" s="130"/>
      <c r="R85" s="131"/>
      <c r="S85" s="136"/>
      <c r="T85" s="137"/>
      <c r="U85" s="137"/>
      <c r="V85" s="137"/>
      <c r="W85" s="138"/>
      <c r="X85" s="265"/>
      <c r="Y85" s="265"/>
      <c r="Z85" s="265"/>
    </row>
    <row r="86" spans="1:26" x14ac:dyDescent="0.2">
      <c r="A86" s="62"/>
      <c r="B86" s="119"/>
      <c r="C86" s="124"/>
      <c r="D86" s="125"/>
      <c r="E86" s="125"/>
      <c r="F86" s="125"/>
      <c r="G86" s="125"/>
      <c r="H86" s="126"/>
      <c r="I86" s="145" t="s">
        <v>14</v>
      </c>
      <c r="J86" s="145"/>
      <c r="K86" s="145"/>
      <c r="L86" s="145"/>
      <c r="M86" s="145"/>
      <c r="N86" s="145"/>
      <c r="O86" s="169"/>
      <c r="P86" s="170"/>
      <c r="Q86" s="132"/>
      <c r="R86" s="133"/>
      <c r="S86" s="139"/>
      <c r="T86" s="140"/>
      <c r="U86" s="140"/>
      <c r="V86" s="140"/>
      <c r="W86" s="141"/>
      <c r="X86" s="266"/>
      <c r="Y86" s="266"/>
      <c r="Z86" s="266"/>
    </row>
    <row r="87" spans="1:26" x14ac:dyDescent="0.2">
      <c r="A87" s="62"/>
      <c r="B87" s="119"/>
      <c r="C87" s="124"/>
      <c r="D87" s="125"/>
      <c r="E87" s="125"/>
      <c r="F87" s="125"/>
      <c r="G87" s="125"/>
      <c r="H87" s="126"/>
      <c r="I87" s="145" t="s">
        <v>14</v>
      </c>
      <c r="J87" s="145"/>
      <c r="K87" s="145"/>
      <c r="L87" s="145"/>
      <c r="M87" s="145"/>
      <c r="N87" s="145"/>
      <c r="O87" s="169"/>
      <c r="P87" s="170"/>
      <c r="Q87" s="132"/>
      <c r="R87" s="133"/>
      <c r="S87" s="139"/>
      <c r="T87" s="140"/>
      <c r="U87" s="140"/>
      <c r="V87" s="140"/>
      <c r="W87" s="141"/>
      <c r="X87" s="266"/>
      <c r="Y87" s="266"/>
      <c r="Z87" s="266"/>
    </row>
    <row r="88" spans="1:26" x14ac:dyDescent="0.2">
      <c r="A88" s="62"/>
      <c r="B88" s="119"/>
      <c r="C88" s="124"/>
      <c r="D88" s="125"/>
      <c r="E88" s="125"/>
      <c r="F88" s="125"/>
      <c r="G88" s="125"/>
      <c r="H88" s="126"/>
      <c r="I88" s="145" t="s">
        <v>14</v>
      </c>
      <c r="J88" s="145"/>
      <c r="K88" s="145"/>
      <c r="L88" s="145"/>
      <c r="M88" s="145"/>
      <c r="N88" s="145"/>
      <c r="O88" s="169"/>
      <c r="P88" s="170"/>
      <c r="Q88" s="132"/>
      <c r="R88" s="133"/>
      <c r="S88" s="139"/>
      <c r="T88" s="140"/>
      <c r="U88" s="140"/>
      <c r="V88" s="140"/>
      <c r="W88" s="141"/>
      <c r="X88" s="266"/>
      <c r="Y88" s="266"/>
      <c r="Z88" s="266"/>
    </row>
    <row r="89" spans="1:26" x14ac:dyDescent="0.2">
      <c r="A89" s="62"/>
      <c r="B89" s="120"/>
      <c r="C89" s="127"/>
      <c r="D89" s="128"/>
      <c r="E89" s="128"/>
      <c r="F89" s="128"/>
      <c r="G89" s="128"/>
      <c r="H89" s="129"/>
      <c r="I89" s="145" t="s">
        <v>14</v>
      </c>
      <c r="J89" s="145"/>
      <c r="K89" s="145"/>
      <c r="L89" s="145"/>
      <c r="M89" s="145"/>
      <c r="N89" s="145"/>
      <c r="O89" s="171"/>
      <c r="P89" s="172"/>
      <c r="Q89" s="134"/>
      <c r="R89" s="135"/>
      <c r="S89" s="142"/>
      <c r="T89" s="143"/>
      <c r="U89" s="143"/>
      <c r="V89" s="143"/>
      <c r="W89" s="144"/>
      <c r="X89" s="255"/>
      <c r="Y89" s="255"/>
      <c r="Z89" s="255"/>
    </row>
    <row r="90" spans="1:26" x14ac:dyDescent="0.2">
      <c r="A90" s="62"/>
      <c r="B90" s="118" t="s">
        <v>49</v>
      </c>
      <c r="C90" s="121"/>
      <c r="D90" s="122"/>
      <c r="E90" s="122"/>
      <c r="F90" s="122"/>
      <c r="G90" s="122"/>
      <c r="H90" s="123"/>
      <c r="I90" s="145" t="s">
        <v>14</v>
      </c>
      <c r="J90" s="145"/>
      <c r="K90" s="145"/>
      <c r="L90" s="145"/>
      <c r="M90" s="145"/>
      <c r="N90" s="145"/>
      <c r="O90" s="167"/>
      <c r="P90" s="168"/>
      <c r="Q90" s="130"/>
      <c r="R90" s="131"/>
      <c r="S90" s="136"/>
      <c r="T90" s="137"/>
      <c r="U90" s="137"/>
      <c r="V90" s="137"/>
      <c r="W90" s="138"/>
      <c r="X90" s="265"/>
      <c r="Y90" s="265"/>
      <c r="Z90" s="265"/>
    </row>
    <row r="91" spans="1:26" x14ac:dyDescent="0.2">
      <c r="A91" s="62"/>
      <c r="B91" s="119"/>
      <c r="C91" s="124"/>
      <c r="D91" s="125"/>
      <c r="E91" s="125"/>
      <c r="F91" s="125"/>
      <c r="G91" s="125"/>
      <c r="H91" s="126"/>
      <c r="I91" s="145" t="s">
        <v>14</v>
      </c>
      <c r="J91" s="145"/>
      <c r="K91" s="145"/>
      <c r="L91" s="145"/>
      <c r="M91" s="145"/>
      <c r="N91" s="145"/>
      <c r="O91" s="169"/>
      <c r="P91" s="170"/>
      <c r="Q91" s="132"/>
      <c r="R91" s="133"/>
      <c r="S91" s="139"/>
      <c r="T91" s="140"/>
      <c r="U91" s="140"/>
      <c r="V91" s="140"/>
      <c r="W91" s="141"/>
      <c r="X91" s="266"/>
      <c r="Y91" s="266"/>
      <c r="Z91" s="266"/>
    </row>
    <row r="92" spans="1:26" x14ac:dyDescent="0.2">
      <c r="A92" s="62"/>
      <c r="B92" s="119"/>
      <c r="C92" s="124"/>
      <c r="D92" s="125"/>
      <c r="E92" s="125"/>
      <c r="F92" s="125"/>
      <c r="G92" s="125"/>
      <c r="H92" s="126"/>
      <c r="I92" s="145" t="s">
        <v>14</v>
      </c>
      <c r="J92" s="145"/>
      <c r="K92" s="145"/>
      <c r="L92" s="145"/>
      <c r="M92" s="145"/>
      <c r="N92" s="145"/>
      <c r="O92" s="169"/>
      <c r="P92" s="170"/>
      <c r="Q92" s="132"/>
      <c r="R92" s="133"/>
      <c r="S92" s="139"/>
      <c r="T92" s="140"/>
      <c r="U92" s="140"/>
      <c r="V92" s="140"/>
      <c r="W92" s="141"/>
      <c r="X92" s="266"/>
      <c r="Y92" s="266"/>
      <c r="Z92" s="266"/>
    </row>
    <row r="93" spans="1:26" x14ac:dyDescent="0.2">
      <c r="A93" s="62"/>
      <c r="B93" s="119"/>
      <c r="C93" s="124"/>
      <c r="D93" s="125"/>
      <c r="E93" s="125"/>
      <c r="F93" s="125"/>
      <c r="G93" s="125"/>
      <c r="H93" s="126"/>
      <c r="I93" s="145" t="s">
        <v>14</v>
      </c>
      <c r="J93" s="145"/>
      <c r="K93" s="145"/>
      <c r="L93" s="145"/>
      <c r="M93" s="145"/>
      <c r="N93" s="145"/>
      <c r="O93" s="169"/>
      <c r="P93" s="170"/>
      <c r="Q93" s="132"/>
      <c r="R93" s="133"/>
      <c r="S93" s="139"/>
      <c r="T93" s="140"/>
      <c r="U93" s="140"/>
      <c r="V93" s="140"/>
      <c r="W93" s="141"/>
      <c r="X93" s="266"/>
      <c r="Y93" s="266"/>
      <c r="Z93" s="266"/>
    </row>
    <row r="94" spans="1:26" x14ac:dyDescent="0.2">
      <c r="A94" s="62"/>
      <c r="B94" s="120"/>
      <c r="C94" s="127"/>
      <c r="D94" s="128"/>
      <c r="E94" s="128"/>
      <c r="F94" s="128"/>
      <c r="G94" s="128"/>
      <c r="H94" s="129"/>
      <c r="I94" s="145" t="s">
        <v>14</v>
      </c>
      <c r="J94" s="145"/>
      <c r="K94" s="145"/>
      <c r="L94" s="145"/>
      <c r="M94" s="145"/>
      <c r="N94" s="145"/>
      <c r="O94" s="171"/>
      <c r="P94" s="172"/>
      <c r="Q94" s="134"/>
      <c r="R94" s="135"/>
      <c r="S94" s="142"/>
      <c r="T94" s="143"/>
      <c r="U94" s="143"/>
      <c r="V94" s="143"/>
      <c r="W94" s="144"/>
      <c r="X94" s="255"/>
      <c r="Y94" s="255"/>
      <c r="Z94" s="255"/>
    </row>
    <row r="95" spans="1:26" x14ac:dyDescent="0.2">
      <c r="A95" s="62"/>
      <c r="B95" s="118" t="s">
        <v>50</v>
      </c>
      <c r="C95" s="121"/>
      <c r="D95" s="122"/>
      <c r="E95" s="122"/>
      <c r="F95" s="122"/>
      <c r="G95" s="122"/>
      <c r="H95" s="123"/>
      <c r="I95" s="145" t="s">
        <v>14</v>
      </c>
      <c r="J95" s="145"/>
      <c r="K95" s="145"/>
      <c r="L95" s="145"/>
      <c r="M95" s="145"/>
      <c r="N95" s="145"/>
      <c r="O95" s="167"/>
      <c r="P95" s="168"/>
      <c r="Q95" s="130"/>
      <c r="R95" s="131"/>
      <c r="S95" s="136"/>
      <c r="T95" s="137"/>
      <c r="U95" s="137"/>
      <c r="V95" s="137"/>
      <c r="W95" s="138"/>
      <c r="X95" s="265"/>
      <c r="Y95" s="265"/>
      <c r="Z95" s="265"/>
    </row>
    <row r="96" spans="1:26" x14ac:dyDescent="0.2">
      <c r="A96" s="62"/>
      <c r="B96" s="119"/>
      <c r="C96" s="124"/>
      <c r="D96" s="125"/>
      <c r="E96" s="125"/>
      <c r="F96" s="125"/>
      <c r="G96" s="125"/>
      <c r="H96" s="126"/>
      <c r="I96" s="145" t="s">
        <v>14</v>
      </c>
      <c r="J96" s="145"/>
      <c r="K96" s="145"/>
      <c r="L96" s="145"/>
      <c r="M96" s="145"/>
      <c r="N96" s="145"/>
      <c r="O96" s="169"/>
      <c r="P96" s="170"/>
      <c r="Q96" s="132"/>
      <c r="R96" s="133"/>
      <c r="S96" s="139"/>
      <c r="T96" s="140"/>
      <c r="U96" s="140"/>
      <c r="V96" s="140"/>
      <c r="W96" s="141"/>
      <c r="X96" s="266"/>
      <c r="Y96" s="266"/>
      <c r="Z96" s="266"/>
    </row>
    <row r="97" spans="1:26" x14ac:dyDescent="0.2">
      <c r="A97" s="62"/>
      <c r="B97" s="119"/>
      <c r="C97" s="124"/>
      <c r="D97" s="125"/>
      <c r="E97" s="125"/>
      <c r="F97" s="125"/>
      <c r="G97" s="125"/>
      <c r="H97" s="126"/>
      <c r="I97" s="145" t="s">
        <v>14</v>
      </c>
      <c r="J97" s="145"/>
      <c r="K97" s="145"/>
      <c r="L97" s="145"/>
      <c r="M97" s="145"/>
      <c r="N97" s="145"/>
      <c r="O97" s="169"/>
      <c r="P97" s="170"/>
      <c r="Q97" s="132"/>
      <c r="R97" s="133"/>
      <c r="S97" s="139"/>
      <c r="T97" s="140"/>
      <c r="U97" s="140"/>
      <c r="V97" s="140"/>
      <c r="W97" s="141"/>
      <c r="X97" s="266"/>
      <c r="Y97" s="266"/>
      <c r="Z97" s="266"/>
    </row>
    <row r="98" spans="1:26" x14ac:dyDescent="0.2">
      <c r="A98" s="62"/>
      <c r="B98" s="119"/>
      <c r="C98" s="124"/>
      <c r="D98" s="125"/>
      <c r="E98" s="125"/>
      <c r="F98" s="125"/>
      <c r="G98" s="125"/>
      <c r="H98" s="126"/>
      <c r="I98" s="145" t="s">
        <v>14</v>
      </c>
      <c r="J98" s="145"/>
      <c r="K98" s="145"/>
      <c r="L98" s="145"/>
      <c r="M98" s="145"/>
      <c r="N98" s="145"/>
      <c r="O98" s="169"/>
      <c r="P98" s="170"/>
      <c r="Q98" s="132"/>
      <c r="R98" s="133"/>
      <c r="S98" s="139"/>
      <c r="T98" s="140"/>
      <c r="U98" s="140"/>
      <c r="V98" s="140"/>
      <c r="W98" s="141"/>
      <c r="X98" s="266"/>
      <c r="Y98" s="266"/>
      <c r="Z98" s="266"/>
    </row>
    <row r="99" spans="1:26" x14ac:dyDescent="0.2">
      <c r="A99" s="62"/>
      <c r="B99" s="120"/>
      <c r="C99" s="127"/>
      <c r="D99" s="128"/>
      <c r="E99" s="128"/>
      <c r="F99" s="128"/>
      <c r="G99" s="128"/>
      <c r="H99" s="129"/>
      <c r="I99" s="145" t="s">
        <v>14</v>
      </c>
      <c r="J99" s="145"/>
      <c r="K99" s="145"/>
      <c r="L99" s="145"/>
      <c r="M99" s="145"/>
      <c r="N99" s="145"/>
      <c r="O99" s="171"/>
      <c r="P99" s="172"/>
      <c r="Q99" s="134"/>
      <c r="R99" s="135"/>
      <c r="S99" s="142"/>
      <c r="T99" s="143"/>
      <c r="U99" s="143"/>
      <c r="V99" s="143"/>
      <c r="W99" s="144"/>
      <c r="X99" s="255"/>
      <c r="Y99" s="255"/>
      <c r="Z99" s="255"/>
    </row>
    <row r="100" spans="1:26" x14ac:dyDescent="0.2">
      <c r="A100" s="62"/>
      <c r="B100" s="118" t="s">
        <v>51</v>
      </c>
      <c r="C100" s="121"/>
      <c r="D100" s="122"/>
      <c r="E100" s="122"/>
      <c r="F100" s="122"/>
      <c r="G100" s="122"/>
      <c r="H100" s="123"/>
      <c r="I100" s="145" t="s">
        <v>14</v>
      </c>
      <c r="J100" s="145"/>
      <c r="K100" s="145"/>
      <c r="L100" s="145"/>
      <c r="M100" s="145"/>
      <c r="N100" s="145"/>
      <c r="O100" s="167"/>
      <c r="P100" s="168"/>
      <c r="Q100" s="130"/>
      <c r="R100" s="131"/>
      <c r="S100" s="136"/>
      <c r="T100" s="137"/>
      <c r="U100" s="137"/>
      <c r="V100" s="137"/>
      <c r="W100" s="138"/>
      <c r="X100" s="265"/>
      <c r="Y100" s="265"/>
      <c r="Z100" s="265"/>
    </row>
    <row r="101" spans="1:26" x14ac:dyDescent="0.2">
      <c r="A101" s="62"/>
      <c r="B101" s="119"/>
      <c r="C101" s="124"/>
      <c r="D101" s="125"/>
      <c r="E101" s="125"/>
      <c r="F101" s="125"/>
      <c r="G101" s="125"/>
      <c r="H101" s="126"/>
      <c r="I101" s="145" t="s">
        <v>14</v>
      </c>
      <c r="J101" s="145"/>
      <c r="K101" s="145"/>
      <c r="L101" s="145"/>
      <c r="M101" s="145"/>
      <c r="N101" s="145"/>
      <c r="O101" s="169"/>
      <c r="P101" s="170"/>
      <c r="Q101" s="132"/>
      <c r="R101" s="133"/>
      <c r="S101" s="139"/>
      <c r="T101" s="140"/>
      <c r="U101" s="140"/>
      <c r="V101" s="140"/>
      <c r="W101" s="141"/>
      <c r="X101" s="266"/>
      <c r="Y101" s="266"/>
      <c r="Z101" s="266"/>
    </row>
    <row r="102" spans="1:26" x14ac:dyDescent="0.2">
      <c r="A102" s="62"/>
      <c r="B102" s="119"/>
      <c r="C102" s="124"/>
      <c r="D102" s="125"/>
      <c r="E102" s="125"/>
      <c r="F102" s="125"/>
      <c r="G102" s="125"/>
      <c r="H102" s="126"/>
      <c r="I102" s="145" t="s">
        <v>14</v>
      </c>
      <c r="J102" s="145"/>
      <c r="K102" s="145"/>
      <c r="L102" s="145"/>
      <c r="M102" s="145"/>
      <c r="N102" s="145"/>
      <c r="O102" s="169"/>
      <c r="P102" s="170"/>
      <c r="Q102" s="132"/>
      <c r="R102" s="133"/>
      <c r="S102" s="139"/>
      <c r="T102" s="140"/>
      <c r="U102" s="140"/>
      <c r="V102" s="140"/>
      <c r="W102" s="141"/>
      <c r="X102" s="266"/>
      <c r="Y102" s="266"/>
      <c r="Z102" s="266"/>
    </row>
    <row r="103" spans="1:26" x14ac:dyDescent="0.2">
      <c r="A103" s="62"/>
      <c r="B103" s="119"/>
      <c r="C103" s="124"/>
      <c r="D103" s="125"/>
      <c r="E103" s="125"/>
      <c r="F103" s="125"/>
      <c r="G103" s="125"/>
      <c r="H103" s="126"/>
      <c r="I103" s="145" t="s">
        <v>14</v>
      </c>
      <c r="J103" s="145"/>
      <c r="K103" s="145"/>
      <c r="L103" s="145"/>
      <c r="M103" s="145"/>
      <c r="N103" s="145"/>
      <c r="O103" s="169"/>
      <c r="P103" s="170"/>
      <c r="Q103" s="132"/>
      <c r="R103" s="133"/>
      <c r="S103" s="139"/>
      <c r="T103" s="140"/>
      <c r="U103" s="140"/>
      <c r="V103" s="140"/>
      <c r="W103" s="141"/>
      <c r="X103" s="266"/>
      <c r="Y103" s="266"/>
      <c r="Z103" s="266"/>
    </row>
    <row r="104" spans="1:26" x14ac:dyDescent="0.2">
      <c r="A104" s="62"/>
      <c r="B104" s="120"/>
      <c r="C104" s="127"/>
      <c r="D104" s="128"/>
      <c r="E104" s="128"/>
      <c r="F104" s="128"/>
      <c r="G104" s="128"/>
      <c r="H104" s="129"/>
      <c r="I104" s="145" t="s">
        <v>14</v>
      </c>
      <c r="J104" s="145"/>
      <c r="K104" s="145"/>
      <c r="L104" s="145"/>
      <c r="M104" s="145"/>
      <c r="N104" s="145"/>
      <c r="O104" s="171"/>
      <c r="P104" s="172"/>
      <c r="Q104" s="134"/>
      <c r="R104" s="135"/>
      <c r="S104" s="142"/>
      <c r="T104" s="143"/>
      <c r="U104" s="143"/>
      <c r="V104" s="143"/>
      <c r="W104" s="144"/>
      <c r="X104" s="255"/>
      <c r="Y104" s="255"/>
      <c r="Z104" s="255"/>
    </row>
    <row r="105" spans="1:26" x14ac:dyDescent="0.2">
      <c r="A105" s="62"/>
      <c r="B105" s="118" t="s">
        <v>52</v>
      </c>
      <c r="C105" s="121"/>
      <c r="D105" s="122"/>
      <c r="E105" s="122"/>
      <c r="F105" s="122"/>
      <c r="G105" s="122"/>
      <c r="H105" s="123"/>
      <c r="I105" s="145" t="s">
        <v>14</v>
      </c>
      <c r="J105" s="145"/>
      <c r="K105" s="145"/>
      <c r="L105" s="145"/>
      <c r="M105" s="145"/>
      <c r="N105" s="145"/>
      <c r="O105" s="167"/>
      <c r="P105" s="168"/>
      <c r="Q105" s="130"/>
      <c r="R105" s="131"/>
      <c r="S105" s="136"/>
      <c r="T105" s="137"/>
      <c r="U105" s="137"/>
      <c r="V105" s="137"/>
      <c r="W105" s="138"/>
      <c r="X105" s="265"/>
      <c r="Y105" s="265"/>
      <c r="Z105" s="265"/>
    </row>
    <row r="106" spans="1:26" x14ac:dyDescent="0.2">
      <c r="A106" s="62"/>
      <c r="B106" s="119"/>
      <c r="C106" s="124"/>
      <c r="D106" s="125"/>
      <c r="E106" s="125"/>
      <c r="F106" s="125"/>
      <c r="G106" s="125"/>
      <c r="H106" s="126"/>
      <c r="I106" s="145" t="s">
        <v>14</v>
      </c>
      <c r="J106" s="145"/>
      <c r="K106" s="145"/>
      <c r="L106" s="145"/>
      <c r="M106" s="145"/>
      <c r="N106" s="145"/>
      <c r="O106" s="169"/>
      <c r="P106" s="170"/>
      <c r="Q106" s="132"/>
      <c r="R106" s="133"/>
      <c r="S106" s="139"/>
      <c r="T106" s="140"/>
      <c r="U106" s="140"/>
      <c r="V106" s="140"/>
      <c r="W106" s="141"/>
      <c r="X106" s="266"/>
      <c r="Y106" s="266"/>
      <c r="Z106" s="266"/>
    </row>
    <row r="107" spans="1:26" x14ac:dyDescent="0.2">
      <c r="A107" s="62"/>
      <c r="B107" s="119"/>
      <c r="C107" s="124"/>
      <c r="D107" s="125"/>
      <c r="E107" s="125"/>
      <c r="F107" s="125"/>
      <c r="G107" s="125"/>
      <c r="H107" s="126"/>
      <c r="I107" s="145" t="s">
        <v>14</v>
      </c>
      <c r="J107" s="145"/>
      <c r="K107" s="145"/>
      <c r="L107" s="145"/>
      <c r="M107" s="145"/>
      <c r="N107" s="145"/>
      <c r="O107" s="169"/>
      <c r="P107" s="170"/>
      <c r="Q107" s="132"/>
      <c r="R107" s="133"/>
      <c r="S107" s="139"/>
      <c r="T107" s="140"/>
      <c r="U107" s="140"/>
      <c r="V107" s="140"/>
      <c r="W107" s="141"/>
      <c r="X107" s="266"/>
      <c r="Y107" s="266"/>
      <c r="Z107" s="266"/>
    </row>
    <row r="108" spans="1:26" x14ac:dyDescent="0.2">
      <c r="A108" s="62"/>
      <c r="B108" s="119"/>
      <c r="C108" s="124"/>
      <c r="D108" s="125"/>
      <c r="E108" s="125"/>
      <c r="F108" s="125"/>
      <c r="G108" s="125"/>
      <c r="H108" s="126"/>
      <c r="I108" s="145" t="s">
        <v>14</v>
      </c>
      <c r="J108" s="145"/>
      <c r="K108" s="145"/>
      <c r="L108" s="145"/>
      <c r="M108" s="145"/>
      <c r="N108" s="145"/>
      <c r="O108" s="169"/>
      <c r="P108" s="170"/>
      <c r="Q108" s="132"/>
      <c r="R108" s="133"/>
      <c r="S108" s="139"/>
      <c r="T108" s="140"/>
      <c r="U108" s="140"/>
      <c r="V108" s="140"/>
      <c r="W108" s="141"/>
      <c r="X108" s="266"/>
      <c r="Y108" s="266"/>
      <c r="Z108" s="266"/>
    </row>
    <row r="109" spans="1:26" x14ac:dyDescent="0.2">
      <c r="A109" s="62"/>
      <c r="B109" s="120"/>
      <c r="C109" s="127"/>
      <c r="D109" s="128"/>
      <c r="E109" s="128"/>
      <c r="F109" s="128"/>
      <c r="G109" s="128"/>
      <c r="H109" s="129"/>
      <c r="I109" s="145" t="s">
        <v>14</v>
      </c>
      <c r="J109" s="145"/>
      <c r="K109" s="145"/>
      <c r="L109" s="145"/>
      <c r="M109" s="145"/>
      <c r="N109" s="145"/>
      <c r="O109" s="171"/>
      <c r="P109" s="172"/>
      <c r="Q109" s="134"/>
      <c r="R109" s="135"/>
      <c r="S109" s="142"/>
      <c r="T109" s="143"/>
      <c r="U109" s="143"/>
      <c r="V109" s="143"/>
      <c r="W109" s="144"/>
      <c r="X109" s="255"/>
      <c r="Y109" s="255"/>
      <c r="Z109" s="255"/>
    </row>
    <row r="110" spans="1:26" x14ac:dyDescent="0.2">
      <c r="A110" s="62"/>
      <c r="B110" s="118" t="s">
        <v>53</v>
      </c>
      <c r="C110" s="121"/>
      <c r="D110" s="122"/>
      <c r="E110" s="122"/>
      <c r="F110" s="122"/>
      <c r="G110" s="122"/>
      <c r="H110" s="123"/>
      <c r="I110" s="145" t="s">
        <v>14</v>
      </c>
      <c r="J110" s="145"/>
      <c r="K110" s="145"/>
      <c r="L110" s="145"/>
      <c r="M110" s="145"/>
      <c r="N110" s="145"/>
      <c r="O110" s="167"/>
      <c r="P110" s="168"/>
      <c r="Q110" s="130"/>
      <c r="R110" s="131"/>
      <c r="S110" s="136"/>
      <c r="T110" s="137"/>
      <c r="U110" s="137"/>
      <c r="V110" s="137"/>
      <c r="W110" s="138"/>
      <c r="X110" s="265"/>
      <c r="Y110" s="265"/>
      <c r="Z110" s="265"/>
    </row>
    <row r="111" spans="1:26" x14ac:dyDescent="0.2">
      <c r="A111" s="62"/>
      <c r="B111" s="119"/>
      <c r="C111" s="124"/>
      <c r="D111" s="125"/>
      <c r="E111" s="125"/>
      <c r="F111" s="125"/>
      <c r="G111" s="125"/>
      <c r="H111" s="126"/>
      <c r="I111" s="145" t="s">
        <v>14</v>
      </c>
      <c r="J111" s="145"/>
      <c r="K111" s="145"/>
      <c r="L111" s="145"/>
      <c r="M111" s="145"/>
      <c r="N111" s="145"/>
      <c r="O111" s="169"/>
      <c r="P111" s="170"/>
      <c r="Q111" s="132"/>
      <c r="R111" s="133"/>
      <c r="S111" s="139"/>
      <c r="T111" s="140"/>
      <c r="U111" s="140"/>
      <c r="V111" s="140"/>
      <c r="W111" s="141"/>
      <c r="X111" s="266"/>
      <c r="Y111" s="266"/>
      <c r="Z111" s="266"/>
    </row>
    <row r="112" spans="1:26" x14ac:dyDescent="0.2">
      <c r="A112" s="62"/>
      <c r="B112" s="119"/>
      <c r="C112" s="124"/>
      <c r="D112" s="125"/>
      <c r="E112" s="125"/>
      <c r="F112" s="125"/>
      <c r="G112" s="125"/>
      <c r="H112" s="126"/>
      <c r="I112" s="145" t="s">
        <v>14</v>
      </c>
      <c r="J112" s="145"/>
      <c r="K112" s="145"/>
      <c r="L112" s="145"/>
      <c r="M112" s="145"/>
      <c r="N112" s="145"/>
      <c r="O112" s="169"/>
      <c r="P112" s="170"/>
      <c r="Q112" s="132"/>
      <c r="R112" s="133"/>
      <c r="S112" s="139"/>
      <c r="T112" s="140"/>
      <c r="U112" s="140"/>
      <c r="V112" s="140"/>
      <c r="W112" s="141"/>
      <c r="X112" s="266"/>
      <c r="Y112" s="266"/>
      <c r="Z112" s="266"/>
    </row>
    <row r="113" spans="1:26" x14ac:dyDescent="0.2">
      <c r="A113" s="62"/>
      <c r="B113" s="119"/>
      <c r="C113" s="124"/>
      <c r="D113" s="125"/>
      <c r="E113" s="125"/>
      <c r="F113" s="125"/>
      <c r="G113" s="125"/>
      <c r="H113" s="126"/>
      <c r="I113" s="145" t="s">
        <v>14</v>
      </c>
      <c r="J113" s="145"/>
      <c r="K113" s="145"/>
      <c r="L113" s="145"/>
      <c r="M113" s="145"/>
      <c r="N113" s="145"/>
      <c r="O113" s="169"/>
      <c r="P113" s="170"/>
      <c r="Q113" s="132"/>
      <c r="R113" s="133"/>
      <c r="S113" s="139"/>
      <c r="T113" s="140"/>
      <c r="U113" s="140"/>
      <c r="V113" s="140"/>
      <c r="W113" s="141"/>
      <c r="X113" s="266"/>
      <c r="Y113" s="266"/>
      <c r="Z113" s="266"/>
    </row>
    <row r="114" spans="1:26" x14ac:dyDescent="0.2">
      <c r="A114" s="62"/>
      <c r="B114" s="120"/>
      <c r="C114" s="127"/>
      <c r="D114" s="128"/>
      <c r="E114" s="128"/>
      <c r="F114" s="128"/>
      <c r="G114" s="128"/>
      <c r="H114" s="129"/>
      <c r="I114" s="145" t="s">
        <v>14</v>
      </c>
      <c r="J114" s="145"/>
      <c r="K114" s="145"/>
      <c r="L114" s="145"/>
      <c r="M114" s="145"/>
      <c r="N114" s="145"/>
      <c r="O114" s="171"/>
      <c r="P114" s="172"/>
      <c r="Q114" s="134"/>
      <c r="R114" s="135"/>
      <c r="S114" s="142"/>
      <c r="T114" s="143"/>
      <c r="U114" s="143"/>
      <c r="V114" s="143"/>
      <c r="W114" s="144"/>
      <c r="X114" s="255"/>
      <c r="Y114" s="255"/>
      <c r="Z114" s="255"/>
    </row>
    <row r="115" spans="1:26" x14ac:dyDescent="0.2">
      <c r="A115" s="62"/>
      <c r="B115" s="118" t="s">
        <v>54</v>
      </c>
      <c r="C115" s="121"/>
      <c r="D115" s="122"/>
      <c r="E115" s="122"/>
      <c r="F115" s="122"/>
      <c r="G115" s="122"/>
      <c r="H115" s="123"/>
      <c r="I115" s="145" t="s">
        <v>14</v>
      </c>
      <c r="J115" s="145"/>
      <c r="K115" s="145"/>
      <c r="L115" s="145"/>
      <c r="M115" s="145"/>
      <c r="N115" s="145"/>
      <c r="O115" s="167"/>
      <c r="P115" s="168"/>
      <c r="Q115" s="130"/>
      <c r="R115" s="131"/>
      <c r="S115" s="136"/>
      <c r="T115" s="137"/>
      <c r="U115" s="137"/>
      <c r="V115" s="137"/>
      <c r="W115" s="138"/>
      <c r="X115" s="265"/>
      <c r="Y115" s="265"/>
      <c r="Z115" s="265"/>
    </row>
    <row r="116" spans="1:26" x14ac:dyDescent="0.2">
      <c r="A116" s="62"/>
      <c r="B116" s="119"/>
      <c r="C116" s="124"/>
      <c r="D116" s="125"/>
      <c r="E116" s="125"/>
      <c r="F116" s="125"/>
      <c r="G116" s="125"/>
      <c r="H116" s="126"/>
      <c r="I116" s="145" t="s">
        <v>14</v>
      </c>
      <c r="J116" s="145"/>
      <c r="K116" s="145"/>
      <c r="L116" s="145"/>
      <c r="M116" s="145"/>
      <c r="N116" s="145"/>
      <c r="O116" s="169"/>
      <c r="P116" s="170"/>
      <c r="Q116" s="132"/>
      <c r="R116" s="133"/>
      <c r="S116" s="139"/>
      <c r="T116" s="140"/>
      <c r="U116" s="140"/>
      <c r="V116" s="140"/>
      <c r="W116" s="141"/>
      <c r="X116" s="266"/>
      <c r="Y116" s="266"/>
      <c r="Z116" s="266"/>
    </row>
    <row r="117" spans="1:26" x14ac:dyDescent="0.2">
      <c r="A117" s="62"/>
      <c r="B117" s="119"/>
      <c r="C117" s="124"/>
      <c r="D117" s="125"/>
      <c r="E117" s="125"/>
      <c r="F117" s="125"/>
      <c r="G117" s="125"/>
      <c r="H117" s="126"/>
      <c r="I117" s="145" t="s">
        <v>14</v>
      </c>
      <c r="J117" s="145"/>
      <c r="K117" s="145"/>
      <c r="L117" s="145"/>
      <c r="M117" s="145"/>
      <c r="N117" s="145"/>
      <c r="O117" s="169"/>
      <c r="P117" s="170"/>
      <c r="Q117" s="132"/>
      <c r="R117" s="133"/>
      <c r="S117" s="139"/>
      <c r="T117" s="140"/>
      <c r="U117" s="140"/>
      <c r="V117" s="140"/>
      <c r="W117" s="141"/>
      <c r="X117" s="266"/>
      <c r="Y117" s="266"/>
      <c r="Z117" s="266"/>
    </row>
    <row r="118" spans="1:26" x14ac:dyDescent="0.2">
      <c r="A118" s="62"/>
      <c r="B118" s="119"/>
      <c r="C118" s="124"/>
      <c r="D118" s="125"/>
      <c r="E118" s="125"/>
      <c r="F118" s="125"/>
      <c r="G118" s="125"/>
      <c r="H118" s="126"/>
      <c r="I118" s="145" t="s">
        <v>14</v>
      </c>
      <c r="J118" s="145"/>
      <c r="K118" s="145"/>
      <c r="L118" s="145"/>
      <c r="M118" s="145"/>
      <c r="N118" s="145"/>
      <c r="O118" s="169"/>
      <c r="P118" s="170"/>
      <c r="Q118" s="132"/>
      <c r="R118" s="133"/>
      <c r="S118" s="139"/>
      <c r="T118" s="140"/>
      <c r="U118" s="140"/>
      <c r="V118" s="140"/>
      <c r="W118" s="141"/>
      <c r="X118" s="266"/>
      <c r="Y118" s="266"/>
      <c r="Z118" s="266"/>
    </row>
    <row r="119" spans="1:26" x14ac:dyDescent="0.2">
      <c r="A119" s="62"/>
      <c r="B119" s="120"/>
      <c r="C119" s="127"/>
      <c r="D119" s="128"/>
      <c r="E119" s="128"/>
      <c r="F119" s="128"/>
      <c r="G119" s="128"/>
      <c r="H119" s="129"/>
      <c r="I119" s="145" t="s">
        <v>14</v>
      </c>
      <c r="J119" s="145"/>
      <c r="K119" s="145"/>
      <c r="L119" s="145"/>
      <c r="M119" s="145"/>
      <c r="N119" s="145"/>
      <c r="O119" s="171"/>
      <c r="P119" s="172"/>
      <c r="Q119" s="134"/>
      <c r="R119" s="135"/>
      <c r="S119" s="142"/>
      <c r="T119" s="143"/>
      <c r="U119" s="143"/>
      <c r="V119" s="143"/>
      <c r="W119" s="144"/>
      <c r="X119" s="255"/>
      <c r="Y119" s="255"/>
      <c r="Z119" s="255"/>
    </row>
    <row r="120" spans="1:26" x14ac:dyDescent="0.2">
      <c r="A120" s="62"/>
      <c r="B120" s="118" t="s">
        <v>55</v>
      </c>
      <c r="C120" s="121"/>
      <c r="D120" s="122"/>
      <c r="E120" s="122"/>
      <c r="F120" s="122"/>
      <c r="G120" s="122"/>
      <c r="H120" s="123"/>
      <c r="I120" s="145" t="s">
        <v>14</v>
      </c>
      <c r="J120" s="145"/>
      <c r="K120" s="145"/>
      <c r="L120" s="145"/>
      <c r="M120" s="145"/>
      <c r="N120" s="145"/>
      <c r="O120" s="167"/>
      <c r="P120" s="168"/>
      <c r="Q120" s="130"/>
      <c r="R120" s="131"/>
      <c r="S120" s="136"/>
      <c r="T120" s="137"/>
      <c r="U120" s="137"/>
      <c r="V120" s="137"/>
      <c r="W120" s="138"/>
      <c r="X120" s="265"/>
      <c r="Y120" s="265"/>
      <c r="Z120" s="265"/>
    </row>
    <row r="121" spans="1:26" x14ac:dyDescent="0.2">
      <c r="A121" s="62"/>
      <c r="B121" s="119"/>
      <c r="C121" s="124"/>
      <c r="D121" s="125"/>
      <c r="E121" s="125"/>
      <c r="F121" s="125"/>
      <c r="G121" s="125"/>
      <c r="H121" s="126"/>
      <c r="I121" s="145" t="s">
        <v>14</v>
      </c>
      <c r="J121" s="145"/>
      <c r="K121" s="145"/>
      <c r="L121" s="145"/>
      <c r="M121" s="145"/>
      <c r="N121" s="145"/>
      <c r="O121" s="169"/>
      <c r="P121" s="170"/>
      <c r="Q121" s="132"/>
      <c r="R121" s="133"/>
      <c r="S121" s="139"/>
      <c r="T121" s="140"/>
      <c r="U121" s="140"/>
      <c r="V121" s="140"/>
      <c r="W121" s="141"/>
      <c r="X121" s="266"/>
      <c r="Y121" s="266"/>
      <c r="Z121" s="266"/>
    </row>
    <row r="122" spans="1:26" x14ac:dyDescent="0.2">
      <c r="A122" s="62"/>
      <c r="B122" s="119"/>
      <c r="C122" s="124"/>
      <c r="D122" s="125"/>
      <c r="E122" s="125"/>
      <c r="F122" s="125"/>
      <c r="G122" s="125"/>
      <c r="H122" s="126"/>
      <c r="I122" s="145" t="s">
        <v>14</v>
      </c>
      <c r="J122" s="145"/>
      <c r="K122" s="145"/>
      <c r="L122" s="145"/>
      <c r="M122" s="145"/>
      <c r="N122" s="145"/>
      <c r="O122" s="169"/>
      <c r="P122" s="170"/>
      <c r="Q122" s="132"/>
      <c r="R122" s="133"/>
      <c r="S122" s="139"/>
      <c r="T122" s="140"/>
      <c r="U122" s="140"/>
      <c r="V122" s="140"/>
      <c r="W122" s="141"/>
      <c r="X122" s="266"/>
      <c r="Y122" s="266"/>
      <c r="Z122" s="266"/>
    </row>
    <row r="123" spans="1:26" x14ac:dyDescent="0.2">
      <c r="A123" s="62"/>
      <c r="B123" s="119"/>
      <c r="C123" s="124"/>
      <c r="D123" s="125"/>
      <c r="E123" s="125"/>
      <c r="F123" s="125"/>
      <c r="G123" s="125"/>
      <c r="H123" s="126"/>
      <c r="I123" s="145" t="s">
        <v>14</v>
      </c>
      <c r="J123" s="145"/>
      <c r="K123" s="145"/>
      <c r="L123" s="145"/>
      <c r="M123" s="145"/>
      <c r="N123" s="145"/>
      <c r="O123" s="169"/>
      <c r="P123" s="170"/>
      <c r="Q123" s="132"/>
      <c r="R123" s="133"/>
      <c r="S123" s="139"/>
      <c r="T123" s="140"/>
      <c r="U123" s="140"/>
      <c r="V123" s="140"/>
      <c r="W123" s="141"/>
      <c r="X123" s="266"/>
      <c r="Y123" s="266"/>
      <c r="Z123" s="266"/>
    </row>
    <row r="124" spans="1:26" x14ac:dyDescent="0.2">
      <c r="A124" s="62"/>
      <c r="B124" s="120"/>
      <c r="C124" s="127"/>
      <c r="D124" s="128"/>
      <c r="E124" s="128"/>
      <c r="F124" s="128"/>
      <c r="G124" s="128"/>
      <c r="H124" s="129"/>
      <c r="I124" s="145" t="s">
        <v>14</v>
      </c>
      <c r="J124" s="145"/>
      <c r="K124" s="145"/>
      <c r="L124" s="145"/>
      <c r="M124" s="145"/>
      <c r="N124" s="145"/>
      <c r="O124" s="171"/>
      <c r="P124" s="172"/>
      <c r="Q124" s="134"/>
      <c r="R124" s="135"/>
      <c r="S124" s="142"/>
      <c r="T124" s="143"/>
      <c r="U124" s="143"/>
      <c r="V124" s="143"/>
      <c r="W124" s="144"/>
      <c r="X124" s="255"/>
      <c r="Y124" s="255"/>
      <c r="Z124" s="255"/>
    </row>
    <row r="125" spans="1:26" x14ac:dyDescent="0.2">
      <c r="A125" s="62"/>
      <c r="B125" s="118" t="s">
        <v>56</v>
      </c>
      <c r="C125" s="121"/>
      <c r="D125" s="122"/>
      <c r="E125" s="122"/>
      <c r="F125" s="122"/>
      <c r="G125" s="122"/>
      <c r="H125" s="123"/>
      <c r="I125" s="145" t="s">
        <v>14</v>
      </c>
      <c r="J125" s="145"/>
      <c r="K125" s="145"/>
      <c r="L125" s="145"/>
      <c r="M125" s="145"/>
      <c r="N125" s="145"/>
      <c r="O125" s="167"/>
      <c r="P125" s="168"/>
      <c r="Q125" s="130"/>
      <c r="R125" s="131"/>
      <c r="S125" s="136"/>
      <c r="T125" s="137"/>
      <c r="U125" s="137"/>
      <c r="V125" s="137"/>
      <c r="W125" s="138"/>
      <c r="X125" s="265"/>
      <c r="Y125" s="265"/>
      <c r="Z125" s="265"/>
    </row>
    <row r="126" spans="1:26" x14ac:dyDescent="0.2">
      <c r="A126" s="62"/>
      <c r="B126" s="119"/>
      <c r="C126" s="124"/>
      <c r="D126" s="125"/>
      <c r="E126" s="125"/>
      <c r="F126" s="125"/>
      <c r="G126" s="125"/>
      <c r="H126" s="126"/>
      <c r="I126" s="145" t="s">
        <v>14</v>
      </c>
      <c r="J126" s="145"/>
      <c r="K126" s="145"/>
      <c r="L126" s="145"/>
      <c r="M126" s="145"/>
      <c r="N126" s="145"/>
      <c r="O126" s="169"/>
      <c r="P126" s="170"/>
      <c r="Q126" s="132"/>
      <c r="R126" s="133"/>
      <c r="S126" s="139"/>
      <c r="T126" s="140"/>
      <c r="U126" s="140"/>
      <c r="V126" s="140"/>
      <c r="W126" s="141"/>
      <c r="X126" s="266"/>
      <c r="Y126" s="266"/>
      <c r="Z126" s="266"/>
    </row>
    <row r="127" spans="1:26" x14ac:dyDescent="0.2">
      <c r="A127" s="62"/>
      <c r="B127" s="119"/>
      <c r="C127" s="124"/>
      <c r="D127" s="125"/>
      <c r="E127" s="125"/>
      <c r="F127" s="125"/>
      <c r="G127" s="125"/>
      <c r="H127" s="126"/>
      <c r="I127" s="145" t="s">
        <v>14</v>
      </c>
      <c r="J127" s="145"/>
      <c r="K127" s="145"/>
      <c r="L127" s="145"/>
      <c r="M127" s="145"/>
      <c r="N127" s="145"/>
      <c r="O127" s="169"/>
      <c r="P127" s="170"/>
      <c r="Q127" s="132"/>
      <c r="R127" s="133"/>
      <c r="S127" s="139"/>
      <c r="T127" s="140"/>
      <c r="U127" s="140"/>
      <c r="V127" s="140"/>
      <c r="W127" s="141"/>
      <c r="X127" s="266"/>
      <c r="Y127" s="266"/>
      <c r="Z127" s="266"/>
    </row>
    <row r="128" spans="1:26" x14ac:dyDescent="0.2">
      <c r="A128" s="62"/>
      <c r="B128" s="119"/>
      <c r="C128" s="124"/>
      <c r="D128" s="125"/>
      <c r="E128" s="125"/>
      <c r="F128" s="125"/>
      <c r="G128" s="125"/>
      <c r="H128" s="126"/>
      <c r="I128" s="145" t="s">
        <v>14</v>
      </c>
      <c r="J128" s="145"/>
      <c r="K128" s="145"/>
      <c r="L128" s="145"/>
      <c r="M128" s="145"/>
      <c r="N128" s="145"/>
      <c r="O128" s="169"/>
      <c r="P128" s="170"/>
      <c r="Q128" s="132"/>
      <c r="R128" s="133"/>
      <c r="S128" s="139"/>
      <c r="T128" s="140"/>
      <c r="U128" s="140"/>
      <c r="V128" s="140"/>
      <c r="W128" s="141"/>
      <c r="X128" s="266"/>
      <c r="Y128" s="266"/>
      <c r="Z128" s="266"/>
    </row>
    <row r="129" spans="1:26" x14ac:dyDescent="0.2">
      <c r="A129" s="62"/>
      <c r="B129" s="120"/>
      <c r="C129" s="127"/>
      <c r="D129" s="128"/>
      <c r="E129" s="128"/>
      <c r="F129" s="128"/>
      <c r="G129" s="128"/>
      <c r="H129" s="129"/>
      <c r="I129" s="145" t="s">
        <v>14</v>
      </c>
      <c r="J129" s="145"/>
      <c r="K129" s="145"/>
      <c r="L129" s="145"/>
      <c r="M129" s="145"/>
      <c r="N129" s="145"/>
      <c r="O129" s="171"/>
      <c r="P129" s="172"/>
      <c r="Q129" s="134"/>
      <c r="R129" s="135"/>
      <c r="S129" s="142"/>
      <c r="T129" s="143"/>
      <c r="U129" s="143"/>
      <c r="V129" s="143"/>
      <c r="W129" s="144"/>
      <c r="X129" s="255"/>
      <c r="Y129" s="255"/>
      <c r="Z129" s="255"/>
    </row>
    <row r="130" spans="1:26" x14ac:dyDescent="0.2">
      <c r="A130" s="62"/>
      <c r="B130" s="118" t="s">
        <v>57</v>
      </c>
      <c r="C130" s="121"/>
      <c r="D130" s="122"/>
      <c r="E130" s="122"/>
      <c r="F130" s="122"/>
      <c r="G130" s="122"/>
      <c r="H130" s="123"/>
      <c r="I130" s="145" t="s">
        <v>14</v>
      </c>
      <c r="J130" s="145"/>
      <c r="K130" s="145"/>
      <c r="L130" s="145"/>
      <c r="M130" s="145"/>
      <c r="N130" s="145"/>
      <c r="O130" s="167"/>
      <c r="P130" s="168"/>
      <c r="Q130" s="130"/>
      <c r="R130" s="131"/>
      <c r="S130" s="136"/>
      <c r="T130" s="137"/>
      <c r="U130" s="137"/>
      <c r="V130" s="137"/>
      <c r="W130" s="138"/>
      <c r="X130" s="265"/>
      <c r="Y130" s="265"/>
      <c r="Z130" s="265"/>
    </row>
    <row r="131" spans="1:26" x14ac:dyDescent="0.2">
      <c r="A131" s="62"/>
      <c r="B131" s="119"/>
      <c r="C131" s="124"/>
      <c r="D131" s="125"/>
      <c r="E131" s="125"/>
      <c r="F131" s="125"/>
      <c r="G131" s="125"/>
      <c r="H131" s="126"/>
      <c r="I131" s="145" t="s">
        <v>14</v>
      </c>
      <c r="J131" s="145"/>
      <c r="K131" s="145"/>
      <c r="L131" s="145"/>
      <c r="M131" s="145"/>
      <c r="N131" s="145"/>
      <c r="O131" s="169"/>
      <c r="P131" s="170"/>
      <c r="Q131" s="132"/>
      <c r="R131" s="133"/>
      <c r="S131" s="139"/>
      <c r="T131" s="140"/>
      <c r="U131" s="140"/>
      <c r="V131" s="140"/>
      <c r="W131" s="141"/>
      <c r="X131" s="266"/>
      <c r="Y131" s="266"/>
      <c r="Z131" s="266"/>
    </row>
    <row r="132" spans="1:26" x14ac:dyDescent="0.2">
      <c r="A132" s="62"/>
      <c r="B132" s="119"/>
      <c r="C132" s="124"/>
      <c r="D132" s="125"/>
      <c r="E132" s="125"/>
      <c r="F132" s="125"/>
      <c r="G132" s="125"/>
      <c r="H132" s="126"/>
      <c r="I132" s="145" t="s">
        <v>14</v>
      </c>
      <c r="J132" s="145"/>
      <c r="K132" s="145"/>
      <c r="L132" s="145"/>
      <c r="M132" s="145"/>
      <c r="N132" s="145"/>
      <c r="O132" s="169"/>
      <c r="P132" s="170"/>
      <c r="Q132" s="132"/>
      <c r="R132" s="133"/>
      <c r="S132" s="139"/>
      <c r="T132" s="140"/>
      <c r="U132" s="140"/>
      <c r="V132" s="140"/>
      <c r="W132" s="141"/>
      <c r="X132" s="266"/>
      <c r="Y132" s="266"/>
      <c r="Z132" s="266"/>
    </row>
    <row r="133" spans="1:26" x14ac:dyDescent="0.2">
      <c r="A133" s="62"/>
      <c r="B133" s="119"/>
      <c r="C133" s="124"/>
      <c r="D133" s="125"/>
      <c r="E133" s="125"/>
      <c r="F133" s="125"/>
      <c r="G133" s="125"/>
      <c r="H133" s="126"/>
      <c r="I133" s="145" t="s">
        <v>14</v>
      </c>
      <c r="J133" s="145"/>
      <c r="K133" s="145"/>
      <c r="L133" s="145"/>
      <c r="M133" s="145"/>
      <c r="N133" s="145"/>
      <c r="O133" s="169"/>
      <c r="P133" s="170"/>
      <c r="Q133" s="132"/>
      <c r="R133" s="133"/>
      <c r="S133" s="139"/>
      <c r="T133" s="140"/>
      <c r="U133" s="140"/>
      <c r="V133" s="140"/>
      <c r="W133" s="141"/>
      <c r="X133" s="266"/>
      <c r="Y133" s="266"/>
      <c r="Z133" s="266"/>
    </row>
    <row r="134" spans="1:26" x14ac:dyDescent="0.2">
      <c r="A134" s="62"/>
      <c r="B134" s="120"/>
      <c r="C134" s="127"/>
      <c r="D134" s="128"/>
      <c r="E134" s="128"/>
      <c r="F134" s="128"/>
      <c r="G134" s="128"/>
      <c r="H134" s="129"/>
      <c r="I134" s="145" t="s">
        <v>14</v>
      </c>
      <c r="J134" s="145"/>
      <c r="K134" s="145"/>
      <c r="L134" s="145"/>
      <c r="M134" s="145"/>
      <c r="N134" s="145"/>
      <c r="O134" s="171"/>
      <c r="P134" s="172"/>
      <c r="Q134" s="134"/>
      <c r="R134" s="135"/>
      <c r="S134" s="142"/>
      <c r="T134" s="143"/>
      <c r="U134" s="143"/>
      <c r="V134" s="143"/>
      <c r="W134" s="144"/>
      <c r="X134" s="255"/>
      <c r="Y134" s="255"/>
      <c r="Z134" s="255"/>
    </row>
    <row r="135" spans="1:26" x14ac:dyDescent="0.2">
      <c r="A135" s="62"/>
      <c r="B135" s="118" t="s">
        <v>58</v>
      </c>
      <c r="C135" s="121"/>
      <c r="D135" s="122"/>
      <c r="E135" s="122"/>
      <c r="F135" s="122"/>
      <c r="G135" s="122"/>
      <c r="H135" s="123"/>
      <c r="I135" s="145" t="s">
        <v>14</v>
      </c>
      <c r="J135" s="145"/>
      <c r="K135" s="145"/>
      <c r="L135" s="145"/>
      <c r="M135" s="145"/>
      <c r="N135" s="145"/>
      <c r="O135" s="167"/>
      <c r="P135" s="168"/>
      <c r="Q135" s="130"/>
      <c r="R135" s="131"/>
      <c r="S135" s="136"/>
      <c r="T135" s="137"/>
      <c r="U135" s="137"/>
      <c r="V135" s="137"/>
      <c r="W135" s="138"/>
      <c r="X135" s="265"/>
      <c r="Y135" s="265"/>
      <c r="Z135" s="265"/>
    </row>
    <row r="136" spans="1:26" x14ac:dyDescent="0.2">
      <c r="A136" s="62"/>
      <c r="B136" s="119"/>
      <c r="C136" s="124"/>
      <c r="D136" s="125"/>
      <c r="E136" s="125"/>
      <c r="F136" s="125"/>
      <c r="G136" s="125"/>
      <c r="H136" s="126"/>
      <c r="I136" s="145" t="s">
        <v>14</v>
      </c>
      <c r="J136" s="145"/>
      <c r="K136" s="145"/>
      <c r="L136" s="145"/>
      <c r="M136" s="145"/>
      <c r="N136" s="145"/>
      <c r="O136" s="169"/>
      <c r="P136" s="170"/>
      <c r="Q136" s="132"/>
      <c r="R136" s="133"/>
      <c r="S136" s="139"/>
      <c r="T136" s="140"/>
      <c r="U136" s="140"/>
      <c r="V136" s="140"/>
      <c r="W136" s="141"/>
      <c r="X136" s="266"/>
      <c r="Y136" s="266"/>
      <c r="Z136" s="266"/>
    </row>
    <row r="137" spans="1:26" x14ac:dyDescent="0.2">
      <c r="A137" s="62"/>
      <c r="B137" s="119"/>
      <c r="C137" s="124"/>
      <c r="D137" s="125"/>
      <c r="E137" s="125"/>
      <c r="F137" s="125"/>
      <c r="G137" s="125"/>
      <c r="H137" s="126"/>
      <c r="I137" s="145" t="s">
        <v>14</v>
      </c>
      <c r="J137" s="145"/>
      <c r="K137" s="145"/>
      <c r="L137" s="145"/>
      <c r="M137" s="145"/>
      <c r="N137" s="145"/>
      <c r="O137" s="169"/>
      <c r="P137" s="170"/>
      <c r="Q137" s="132"/>
      <c r="R137" s="133"/>
      <c r="S137" s="139"/>
      <c r="T137" s="140"/>
      <c r="U137" s="140"/>
      <c r="V137" s="140"/>
      <c r="W137" s="141"/>
      <c r="X137" s="266"/>
      <c r="Y137" s="266"/>
      <c r="Z137" s="266"/>
    </row>
    <row r="138" spans="1:26" x14ac:dyDescent="0.2">
      <c r="A138" s="62"/>
      <c r="B138" s="119"/>
      <c r="C138" s="124"/>
      <c r="D138" s="125"/>
      <c r="E138" s="125"/>
      <c r="F138" s="125"/>
      <c r="G138" s="125"/>
      <c r="H138" s="126"/>
      <c r="I138" s="145" t="s">
        <v>14</v>
      </c>
      <c r="J138" s="145"/>
      <c r="K138" s="145"/>
      <c r="L138" s="145"/>
      <c r="M138" s="145"/>
      <c r="N138" s="145"/>
      <c r="O138" s="169"/>
      <c r="P138" s="170"/>
      <c r="Q138" s="132"/>
      <c r="R138" s="133"/>
      <c r="S138" s="139"/>
      <c r="T138" s="140"/>
      <c r="U138" s="140"/>
      <c r="V138" s="140"/>
      <c r="W138" s="141"/>
      <c r="X138" s="266"/>
      <c r="Y138" s="266"/>
      <c r="Z138" s="266"/>
    </row>
    <row r="139" spans="1:26" x14ac:dyDescent="0.2">
      <c r="A139" s="62"/>
      <c r="B139" s="120"/>
      <c r="C139" s="127"/>
      <c r="D139" s="128"/>
      <c r="E139" s="128"/>
      <c r="F139" s="128"/>
      <c r="G139" s="128"/>
      <c r="H139" s="129"/>
      <c r="I139" s="145" t="s">
        <v>14</v>
      </c>
      <c r="J139" s="145"/>
      <c r="K139" s="145"/>
      <c r="L139" s="145"/>
      <c r="M139" s="145"/>
      <c r="N139" s="145"/>
      <c r="O139" s="171"/>
      <c r="P139" s="172"/>
      <c r="Q139" s="134"/>
      <c r="R139" s="135"/>
      <c r="S139" s="142"/>
      <c r="T139" s="143"/>
      <c r="U139" s="143"/>
      <c r="V139" s="143"/>
      <c r="W139" s="144"/>
      <c r="X139" s="255"/>
      <c r="Y139" s="255"/>
      <c r="Z139" s="255"/>
    </row>
    <row r="140" spans="1:26" x14ac:dyDescent="0.2">
      <c r="A140" s="62"/>
      <c r="B140" s="118" t="s">
        <v>59</v>
      </c>
      <c r="C140" s="121"/>
      <c r="D140" s="122"/>
      <c r="E140" s="122"/>
      <c r="F140" s="122"/>
      <c r="G140" s="122"/>
      <c r="H140" s="123"/>
      <c r="I140" s="145" t="s">
        <v>14</v>
      </c>
      <c r="J140" s="145"/>
      <c r="K140" s="145"/>
      <c r="L140" s="145"/>
      <c r="M140" s="145"/>
      <c r="N140" s="145"/>
      <c r="O140" s="167"/>
      <c r="P140" s="168"/>
      <c r="Q140" s="130"/>
      <c r="R140" s="131"/>
      <c r="S140" s="136"/>
      <c r="T140" s="137"/>
      <c r="U140" s="137"/>
      <c r="V140" s="137"/>
      <c r="W140" s="138"/>
      <c r="X140" s="265"/>
      <c r="Y140" s="265"/>
      <c r="Z140" s="265"/>
    </row>
    <row r="141" spans="1:26" x14ac:dyDescent="0.2">
      <c r="A141" s="62"/>
      <c r="B141" s="119"/>
      <c r="C141" s="124"/>
      <c r="D141" s="125"/>
      <c r="E141" s="125"/>
      <c r="F141" s="125"/>
      <c r="G141" s="125"/>
      <c r="H141" s="126"/>
      <c r="I141" s="145" t="s">
        <v>14</v>
      </c>
      <c r="J141" s="145"/>
      <c r="K141" s="145"/>
      <c r="L141" s="145"/>
      <c r="M141" s="145"/>
      <c r="N141" s="145"/>
      <c r="O141" s="169"/>
      <c r="P141" s="170"/>
      <c r="Q141" s="132"/>
      <c r="R141" s="133"/>
      <c r="S141" s="139"/>
      <c r="T141" s="140"/>
      <c r="U141" s="140"/>
      <c r="V141" s="140"/>
      <c r="W141" s="141"/>
      <c r="X141" s="266"/>
      <c r="Y141" s="266"/>
      <c r="Z141" s="266"/>
    </row>
    <row r="142" spans="1:26" x14ac:dyDescent="0.2">
      <c r="A142" s="62"/>
      <c r="B142" s="119"/>
      <c r="C142" s="124"/>
      <c r="D142" s="125"/>
      <c r="E142" s="125"/>
      <c r="F142" s="125"/>
      <c r="G142" s="125"/>
      <c r="H142" s="126"/>
      <c r="I142" s="145" t="s">
        <v>14</v>
      </c>
      <c r="J142" s="145"/>
      <c r="K142" s="145"/>
      <c r="L142" s="145"/>
      <c r="M142" s="145"/>
      <c r="N142" s="145"/>
      <c r="O142" s="169"/>
      <c r="P142" s="170"/>
      <c r="Q142" s="132"/>
      <c r="R142" s="133"/>
      <c r="S142" s="139"/>
      <c r="T142" s="140"/>
      <c r="U142" s="140"/>
      <c r="V142" s="140"/>
      <c r="W142" s="141"/>
      <c r="X142" s="266"/>
      <c r="Y142" s="266"/>
      <c r="Z142" s="266"/>
    </row>
    <row r="143" spans="1:26" x14ac:dyDescent="0.2">
      <c r="A143" s="62"/>
      <c r="B143" s="119"/>
      <c r="C143" s="124"/>
      <c r="D143" s="125"/>
      <c r="E143" s="125"/>
      <c r="F143" s="125"/>
      <c r="G143" s="125"/>
      <c r="H143" s="126"/>
      <c r="I143" s="145" t="s">
        <v>14</v>
      </c>
      <c r="J143" s="145"/>
      <c r="K143" s="145"/>
      <c r="L143" s="145"/>
      <c r="M143" s="145"/>
      <c r="N143" s="145"/>
      <c r="O143" s="169"/>
      <c r="P143" s="170"/>
      <c r="Q143" s="132"/>
      <c r="R143" s="133"/>
      <c r="S143" s="139"/>
      <c r="T143" s="140"/>
      <c r="U143" s="140"/>
      <c r="V143" s="140"/>
      <c r="W143" s="141"/>
      <c r="X143" s="266"/>
      <c r="Y143" s="266"/>
      <c r="Z143" s="266"/>
    </row>
    <row r="144" spans="1:26" x14ac:dyDescent="0.2">
      <c r="A144" s="62"/>
      <c r="B144" s="120"/>
      <c r="C144" s="127"/>
      <c r="D144" s="128"/>
      <c r="E144" s="128"/>
      <c r="F144" s="128"/>
      <c r="G144" s="128"/>
      <c r="H144" s="129"/>
      <c r="I144" s="145" t="s">
        <v>14</v>
      </c>
      <c r="J144" s="145"/>
      <c r="K144" s="145"/>
      <c r="L144" s="145"/>
      <c r="M144" s="145"/>
      <c r="N144" s="145"/>
      <c r="O144" s="171"/>
      <c r="P144" s="172"/>
      <c r="Q144" s="134"/>
      <c r="R144" s="135"/>
      <c r="S144" s="142"/>
      <c r="T144" s="143"/>
      <c r="U144" s="143"/>
      <c r="V144" s="143"/>
      <c r="W144" s="144"/>
      <c r="X144" s="255"/>
      <c r="Y144" s="255"/>
      <c r="Z144" s="255"/>
    </row>
    <row r="145" spans="2:2" x14ac:dyDescent="0.2">
      <c r="B145" s="57" t="s">
        <v>170</v>
      </c>
    </row>
  </sheetData>
  <sheetProtection algorithmName="SHA-512" hashValue="iFFIQwf3Fimasi+LHqbVs2Zuww4sHwJ+08s/2HEhkBIAsbOkpUpjViPPG19uUq+MaWe1M43ckyGnzawOhAVchg==" saltValue="MumA9pOIQnKGA1b6MMp7Rg==" spinCount="100000" sheet="1"/>
  <mergeCells count="276">
    <mergeCell ref="X67:Z67"/>
    <mergeCell ref="Z125:Z129"/>
    <mergeCell ref="Z130:Z134"/>
    <mergeCell ref="Y125:Y129"/>
    <mergeCell ref="Y130:Y134"/>
    <mergeCell ref="X115:X119"/>
    <mergeCell ref="Z120:Z124"/>
    <mergeCell ref="X140:X144"/>
    <mergeCell ref="X70:X74"/>
    <mergeCell ref="Y75:Y79"/>
    <mergeCell ref="Z75:Z79"/>
    <mergeCell ref="Y95:Y99"/>
    <mergeCell ref="Y100:Y104"/>
    <mergeCell ref="Y105:Y109"/>
    <mergeCell ref="Y110:Y114"/>
    <mergeCell ref="Y115:Y119"/>
    <mergeCell ref="Z90:Z94"/>
    <mergeCell ref="Z95:Z99"/>
    <mergeCell ref="Z100:Z104"/>
    <mergeCell ref="Z105:Z109"/>
    <mergeCell ref="Z110:Z114"/>
    <mergeCell ref="Z115:Z119"/>
    <mergeCell ref="Z135:Z139"/>
    <mergeCell ref="Z140:Z144"/>
    <mergeCell ref="Y140:Y144"/>
    <mergeCell ref="Y70:Y74"/>
    <mergeCell ref="Z70:Z74"/>
    <mergeCell ref="X80:X84"/>
    <mergeCell ref="X85:X89"/>
    <mergeCell ref="X90:X94"/>
    <mergeCell ref="Y80:Y84"/>
    <mergeCell ref="Z80:Z84"/>
    <mergeCell ref="Y85:Y89"/>
    <mergeCell ref="Z85:Z89"/>
    <mergeCell ref="X75:X79"/>
    <mergeCell ref="X95:X99"/>
    <mergeCell ref="X100:X104"/>
    <mergeCell ref="X105:X109"/>
    <mergeCell ref="X110:X114"/>
    <mergeCell ref="X120:X124"/>
    <mergeCell ref="X125:X129"/>
    <mergeCell ref="X130:X134"/>
    <mergeCell ref="Y120:Y124"/>
    <mergeCell ref="X135:X139"/>
    <mergeCell ref="Y90:Y94"/>
    <mergeCell ref="Y135:Y139"/>
    <mergeCell ref="B32:D32"/>
    <mergeCell ref="G32:N32"/>
    <mergeCell ref="S100:W104"/>
    <mergeCell ref="O115:P119"/>
    <mergeCell ref="Q115:R119"/>
    <mergeCell ref="S115:W119"/>
    <mergeCell ref="O120:P124"/>
    <mergeCell ref="Q120:R124"/>
    <mergeCell ref="O130:P134"/>
    <mergeCell ref="Q125:R129"/>
    <mergeCell ref="S110:W114"/>
    <mergeCell ref="Q130:R134"/>
    <mergeCell ref="Q100:R104"/>
    <mergeCell ref="O125:P129"/>
    <mergeCell ref="O100:P104"/>
    <mergeCell ref="G53:N53"/>
    <mergeCell ref="B44:D44"/>
    <mergeCell ref="G44:N44"/>
    <mergeCell ref="B37:D37"/>
    <mergeCell ref="G37:N37"/>
    <mergeCell ref="B36:D36"/>
    <mergeCell ref="G36:N36"/>
    <mergeCell ref="B42:D42"/>
    <mergeCell ref="G42:N42"/>
    <mergeCell ref="B30:D30"/>
    <mergeCell ref="G30:N30"/>
    <mergeCell ref="B31:D31"/>
    <mergeCell ref="G31:N31"/>
    <mergeCell ref="B16:D16"/>
    <mergeCell ref="G16:N16"/>
    <mergeCell ref="B18:D18"/>
    <mergeCell ref="G18:N18"/>
    <mergeCell ref="B19:D19"/>
    <mergeCell ref="B24:D24"/>
    <mergeCell ref="G24:N24"/>
    <mergeCell ref="B26:D26"/>
    <mergeCell ref="G19:N19"/>
    <mergeCell ref="B20:D20"/>
    <mergeCell ref="G20:N20"/>
    <mergeCell ref="B21:D21"/>
    <mergeCell ref="G21:N21"/>
    <mergeCell ref="B23:D23"/>
    <mergeCell ref="G23:N23"/>
    <mergeCell ref="B22:D22"/>
    <mergeCell ref="G22:N22"/>
    <mergeCell ref="B17:D17"/>
    <mergeCell ref="G17:N17"/>
    <mergeCell ref="G25:N25"/>
    <mergeCell ref="C80:H84"/>
    <mergeCell ref="B33:D33"/>
    <mergeCell ref="G33:N33"/>
    <mergeCell ref="B34:D34"/>
    <mergeCell ref="G34:N34"/>
    <mergeCell ref="B45:D45"/>
    <mergeCell ref="G45:N45"/>
    <mergeCell ref="B46:D46"/>
    <mergeCell ref="G46:N46"/>
    <mergeCell ref="B48:D48"/>
    <mergeCell ref="G48:N48"/>
    <mergeCell ref="B47:D47"/>
    <mergeCell ref="G47:N47"/>
    <mergeCell ref="B35:D35"/>
    <mergeCell ref="B38:D38"/>
    <mergeCell ref="G38:N38"/>
    <mergeCell ref="B43:D43"/>
    <mergeCell ref="G43:N43"/>
    <mergeCell ref="B70:B74"/>
    <mergeCell ref="G54:N54"/>
    <mergeCell ref="B57:F61"/>
    <mergeCell ref="G57:V61"/>
    <mergeCell ref="B67:B68"/>
    <mergeCell ref="C67:G68"/>
    <mergeCell ref="O135:P139"/>
    <mergeCell ref="I127:N127"/>
    <mergeCell ref="I125:N125"/>
    <mergeCell ref="I126:N126"/>
    <mergeCell ref="B51:D51"/>
    <mergeCell ref="I75:N75"/>
    <mergeCell ref="I76:N76"/>
    <mergeCell ref="I90:N90"/>
    <mergeCell ref="I93:N93"/>
    <mergeCell ref="G51:N51"/>
    <mergeCell ref="B52:D52"/>
    <mergeCell ref="G52:N52"/>
    <mergeCell ref="B75:B79"/>
    <mergeCell ref="B80:B84"/>
    <mergeCell ref="B85:B89"/>
    <mergeCell ref="B90:B94"/>
    <mergeCell ref="C70:H74"/>
    <mergeCell ref="I71:N71"/>
    <mergeCell ref="I72:N72"/>
    <mergeCell ref="C69:H69"/>
    <mergeCell ref="I83:N83"/>
    <mergeCell ref="I84:N84"/>
    <mergeCell ref="I81:N81"/>
    <mergeCell ref="C75:H79"/>
    <mergeCell ref="I130:N130"/>
    <mergeCell ref="I97:N97"/>
    <mergeCell ref="I98:N98"/>
    <mergeCell ref="O80:P84"/>
    <mergeCell ref="I87:N87"/>
    <mergeCell ref="I69:N69"/>
    <mergeCell ref="O67:P68"/>
    <mergeCell ref="O69:P69"/>
    <mergeCell ref="O70:P74"/>
    <mergeCell ref="O75:P79"/>
    <mergeCell ref="I123:N123"/>
    <mergeCell ref="I124:N124"/>
    <mergeCell ref="I121:N121"/>
    <mergeCell ref="I122:N122"/>
    <mergeCell ref="I120:N120"/>
    <mergeCell ref="I117:N117"/>
    <mergeCell ref="I118:N118"/>
    <mergeCell ref="I116:N116"/>
    <mergeCell ref="I115:N115"/>
    <mergeCell ref="I103:N103"/>
    <mergeCell ref="I128:N128"/>
    <mergeCell ref="I119:N119"/>
    <mergeCell ref="I104:N104"/>
    <mergeCell ref="Q90:R94"/>
    <mergeCell ref="Q69:R69"/>
    <mergeCell ref="I73:N73"/>
    <mergeCell ref="I74:N74"/>
    <mergeCell ref="Q70:R74"/>
    <mergeCell ref="I96:N96"/>
    <mergeCell ref="O95:P99"/>
    <mergeCell ref="Q95:R99"/>
    <mergeCell ref="I102:N102"/>
    <mergeCell ref="O85:P89"/>
    <mergeCell ref="I88:N88"/>
    <mergeCell ref="I94:N94"/>
    <mergeCell ref="I99:N99"/>
    <mergeCell ref="I100:N100"/>
    <mergeCell ref="I101:N101"/>
    <mergeCell ref="O140:P144"/>
    <mergeCell ref="I109:N109"/>
    <mergeCell ref="I110:N110"/>
    <mergeCell ref="C105:H109"/>
    <mergeCell ref="I107:N107"/>
    <mergeCell ref="I108:N108"/>
    <mergeCell ref="S105:W109"/>
    <mergeCell ref="I105:N105"/>
    <mergeCell ref="I106:N106"/>
    <mergeCell ref="Q105:R109"/>
    <mergeCell ref="Q110:R114"/>
    <mergeCell ref="I113:N113"/>
    <mergeCell ref="I114:N114"/>
    <mergeCell ref="I111:N111"/>
    <mergeCell ref="I112:N112"/>
    <mergeCell ref="O105:P109"/>
    <mergeCell ref="O110:P114"/>
    <mergeCell ref="S120:W124"/>
    <mergeCell ref="I129:N129"/>
    <mergeCell ref="S125:W129"/>
    <mergeCell ref="C120:H124"/>
    <mergeCell ref="C110:H114"/>
    <mergeCell ref="C115:H119"/>
    <mergeCell ref="I132:N132"/>
    <mergeCell ref="Q18:X18"/>
    <mergeCell ref="Q19:X19"/>
    <mergeCell ref="Q20:X20"/>
    <mergeCell ref="S67:W68"/>
    <mergeCell ref="S70:W74"/>
    <mergeCell ref="P24:U24"/>
    <mergeCell ref="C90:H94"/>
    <mergeCell ref="C95:H99"/>
    <mergeCell ref="C85:H89"/>
    <mergeCell ref="S95:W99"/>
    <mergeCell ref="I95:N95"/>
    <mergeCell ref="S69:W69"/>
    <mergeCell ref="I70:N70"/>
    <mergeCell ref="I91:N91"/>
    <mergeCell ref="I92:N92"/>
    <mergeCell ref="O90:P94"/>
    <mergeCell ref="Q75:R79"/>
    <mergeCell ref="Q80:R84"/>
    <mergeCell ref="I82:N82"/>
    <mergeCell ref="I79:N79"/>
    <mergeCell ref="I80:N80"/>
    <mergeCell ref="S80:W84"/>
    <mergeCell ref="S75:W79"/>
    <mergeCell ref="S85:W89"/>
    <mergeCell ref="B25:E25"/>
    <mergeCell ref="G35:N35"/>
    <mergeCell ref="P25:U25"/>
    <mergeCell ref="B29:D29"/>
    <mergeCell ref="G29:N29"/>
    <mergeCell ref="B110:B114"/>
    <mergeCell ref="B115:B119"/>
    <mergeCell ref="B120:B124"/>
    <mergeCell ref="B125:B129"/>
    <mergeCell ref="B95:B99"/>
    <mergeCell ref="B100:B104"/>
    <mergeCell ref="B105:B109"/>
    <mergeCell ref="C100:H104"/>
    <mergeCell ref="C125:H129"/>
    <mergeCell ref="H67:H68"/>
    <mergeCell ref="I67:N68"/>
    <mergeCell ref="Q67:R68"/>
    <mergeCell ref="I85:N85"/>
    <mergeCell ref="I86:N86"/>
    <mergeCell ref="Q85:R89"/>
    <mergeCell ref="I89:N89"/>
    <mergeCell ref="I77:N77"/>
    <mergeCell ref="I78:N78"/>
    <mergeCell ref="S90:W94"/>
    <mergeCell ref="B140:B144"/>
    <mergeCell ref="C140:H144"/>
    <mergeCell ref="Q140:R144"/>
    <mergeCell ref="S140:W144"/>
    <mergeCell ref="S130:W134"/>
    <mergeCell ref="B135:B139"/>
    <mergeCell ref="C135:H139"/>
    <mergeCell ref="Q135:R139"/>
    <mergeCell ref="S135:W139"/>
    <mergeCell ref="I133:N133"/>
    <mergeCell ref="I134:N134"/>
    <mergeCell ref="I137:N137"/>
    <mergeCell ref="I138:N138"/>
    <mergeCell ref="I135:N135"/>
    <mergeCell ref="I136:N136"/>
    <mergeCell ref="I131:N131"/>
    <mergeCell ref="I143:N143"/>
    <mergeCell ref="I144:N144"/>
    <mergeCell ref="I141:N141"/>
    <mergeCell ref="I142:N142"/>
    <mergeCell ref="B130:B134"/>
    <mergeCell ref="C130:H134"/>
    <mergeCell ref="I139:N139"/>
    <mergeCell ref="I140:N140"/>
  </mergeCells>
  <phoneticPr fontId="1"/>
  <dataValidations count="15">
    <dataValidation imeMode="halfAlpha" allowBlank="1" showInputMessage="1" showErrorMessage="1" sqref="O70:P144 G51:N51 G47:N47 Q18:X22 P24:U25 G23:N25 G36:N36 G39:N39" xr:uid="{00000000-0002-0000-0000-000000000000}"/>
    <dataValidation imeMode="halfAlpha" allowBlank="1" showErrorMessage="1" promptTitle="[-]　ハイフン入力不要です" prompt=" " sqref="G30:N30 G18:N18" xr:uid="{00000000-0002-0000-0000-000001000000}"/>
    <dataValidation allowBlank="1" showErrorMessage="1" promptTitle="成績書宛先 " prompt="_x000a_成績書に記載されます。_x000a__x000a_正式名称をご入力下さい。" sqref="G42:N42" xr:uid="{00000000-0002-0000-0000-000002000000}"/>
    <dataValidation allowBlank="1" showInputMessage="1" sqref="I69" xr:uid="{00000000-0002-0000-0000-000003000000}"/>
    <dataValidation imeMode="hiragana" allowBlank="1" showInputMessage="1" showErrorMessage="1" sqref="G16:N16 G48:N48 G57:V61" xr:uid="{00000000-0002-0000-0000-000004000000}"/>
    <dataValidation imeMode="halfAlpha" allowBlank="1" showErrorMessage="1" promptTitle="成績書宛先 " prompt="_x000a_成績書に記載されます。_x000a__x000a_正式名称をご入力下さい。" sqref="G43:N43" xr:uid="{00000000-0002-0000-0000-000005000000}"/>
    <dataValidation type="list" allowBlank="1" showInputMessage="1" showErrorMessage="1" sqref="G44:N44" xr:uid="{00000000-0002-0000-0000-000007000000}">
      <formula1>"和文のみ,英文のみ,和文と英文(+5000円)"</formula1>
    </dataValidation>
    <dataValidation type="list" allowBlank="1" showInputMessage="1" showErrorMessage="1" sqref="G45:N45 G35:N36" xr:uid="{00000000-0002-0000-0000-000008000000}">
      <formula1>"E-mail,FAX"</formula1>
    </dataValidation>
    <dataValidation type="list" allowBlank="1" showInputMessage="1" showErrorMessage="1" sqref="G46:N46 G38:N38" xr:uid="{00000000-0002-0000-0000-000009000000}">
      <formula1>"不要,必要(+2000円)"</formula1>
    </dataValidation>
    <dataValidation type="list" allowBlank="1" showInputMessage="1" showErrorMessage="1" sqref="G54:N54" xr:uid="{00000000-0002-0000-0000-00000A000000}">
      <formula1>"廃棄,返却"</formula1>
    </dataValidation>
    <dataValidation imeMode="hiragana" allowBlank="1" showInputMessage="1" sqref="S70:W144" xr:uid="{00000000-0002-0000-0000-00000E000000}"/>
    <dataValidation type="date" imeMode="halfAlpha" allowBlank="1" showInputMessage="1" showErrorMessage="1" sqref="G52:N52" xr:uid="{00000000-0002-0000-0000-00000F000000}">
      <formula1>44896</formula1>
      <formula2>117974</formula2>
    </dataValidation>
    <dataValidation imeMode="halfKatakana" allowBlank="1" showInputMessage="1" showErrorMessage="1" sqref="G22:N22 G17:N17" xr:uid="{349E9499-7E27-430D-9A8F-4851D89DFF52}"/>
    <dataValidation type="list" imeMode="disabled" allowBlank="1" showInputMessage="1" sqref="Q70:R144" xr:uid="{E664E527-2F36-44BB-808E-164862F6093D}">
      <formula1>"固体,液体,粉末"</formula1>
    </dataValidation>
    <dataValidation type="textLength" operator="lessThanOrEqual" allowBlank="1" showInputMessage="1" showErrorMessage="1" sqref="C70:H144" xr:uid="{FFC123F6-F62B-4D65-B35A-574383AB9AB8}">
      <formula1>200</formula1>
    </dataValidation>
  </dataValidations>
  <hyperlinks>
    <hyperlink ref="B5" r:id="rId1" xr:uid="{D55429E9-32F0-4DB1-BC05-E09C9B9FBE8A}"/>
    <hyperlink ref="H13" r:id="rId2" xr:uid="{7C792AB0-84B9-481C-8BC2-37F1B7F61500}"/>
  </hyperlinks>
  <pageMargins left="0.70866141732283472" right="0.70866141732283472" top="0.74803149606299213" bottom="0.74803149606299213" header="0.31496062992125984" footer="0.31496062992125984"/>
  <pageSetup paperSize="9" scale="3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B2:AR143"/>
  <sheetViews>
    <sheetView showGridLines="0" showZeros="0" view="pageBreakPreview" zoomScaleNormal="100" zoomScaleSheetLayoutView="100" zoomScalePageLayoutView="115" workbookViewId="0">
      <selection activeCell="G8" sqref="G8:P8"/>
    </sheetView>
  </sheetViews>
  <sheetFormatPr defaultColWidth="9" defaultRowHeight="13.2" x14ac:dyDescent="0.2"/>
  <cols>
    <col min="1" max="1" width="1.6640625" style="1" customWidth="1"/>
    <col min="2" max="2" width="0.88671875" style="1" customWidth="1"/>
    <col min="3" max="4" width="3.109375" style="1" customWidth="1"/>
    <col min="5" max="6" width="3.6640625" style="1" customWidth="1"/>
    <col min="7" max="8" width="4.109375" style="1" customWidth="1"/>
    <col min="9" max="9" width="6.6640625" style="1" customWidth="1"/>
    <col min="10" max="10" width="4" style="1" customWidth="1"/>
    <col min="11" max="15" width="2.44140625" style="1" customWidth="1"/>
    <col min="16" max="28" width="3.44140625" style="1" customWidth="1"/>
    <col min="29" max="29" width="0.88671875" style="1" customWidth="1"/>
    <col min="30" max="30" width="1.33203125" style="1" customWidth="1"/>
    <col min="31" max="16384" width="9" style="1"/>
  </cols>
  <sheetData>
    <row r="2" spans="2:31" ht="9" customHeight="1" x14ac:dyDescent="0.2"/>
    <row r="3" spans="2:31" ht="24" customHeight="1" x14ac:dyDescent="0.2">
      <c r="Q3" s="365" t="s">
        <v>60</v>
      </c>
      <c r="R3" s="365"/>
      <c r="S3" s="365"/>
      <c r="T3" s="422"/>
      <c r="U3" s="422"/>
      <c r="V3" s="422"/>
      <c r="W3" s="422"/>
      <c r="X3" s="422"/>
      <c r="Y3" s="422"/>
      <c r="Z3" s="422"/>
      <c r="AA3" s="422"/>
      <c r="AB3" s="422"/>
      <c r="AC3" s="422"/>
      <c r="AE3" s="2" t="s">
        <v>129</v>
      </c>
    </row>
    <row r="4" spans="2:31" ht="12" customHeight="1" x14ac:dyDescent="0.2">
      <c r="Q4" s="365"/>
      <c r="R4" s="365"/>
      <c r="S4" s="365"/>
      <c r="T4" s="422"/>
      <c r="U4" s="422"/>
      <c r="V4" s="422"/>
      <c r="W4" s="422"/>
      <c r="X4" s="422"/>
      <c r="Y4" s="422"/>
      <c r="Z4" s="422"/>
      <c r="AA4" s="422"/>
      <c r="AB4" s="422"/>
      <c r="AC4" s="422"/>
    </row>
    <row r="5" spans="2:31" ht="23.25" customHeight="1" x14ac:dyDescent="0.2">
      <c r="C5" s="3" t="s">
        <v>61</v>
      </c>
      <c r="D5" s="4"/>
      <c r="E5" s="4"/>
      <c r="H5" s="5" t="s">
        <v>62</v>
      </c>
      <c r="X5" s="330"/>
      <c r="Y5" s="330"/>
      <c r="Z5" s="330"/>
      <c r="AA5" s="330"/>
      <c r="AB5" s="330"/>
    </row>
    <row r="6" spans="2:31" ht="9" customHeight="1" thickBot="1" x14ac:dyDescent="0.25">
      <c r="T6" s="107"/>
      <c r="U6" s="107"/>
      <c r="V6" s="107"/>
      <c r="W6" s="107"/>
      <c r="X6" s="107"/>
      <c r="Y6" s="107"/>
      <c r="Z6" s="107"/>
      <c r="AA6" s="107"/>
      <c r="AB6" s="107"/>
    </row>
    <row r="7" spans="2:31" ht="6" customHeight="1" x14ac:dyDescent="0.2">
      <c r="B7" s="6"/>
      <c r="C7" s="7"/>
      <c r="D7" s="7"/>
      <c r="E7" s="7"/>
      <c r="F7" s="7"/>
      <c r="G7" s="7"/>
      <c r="H7" s="7"/>
      <c r="I7" s="7"/>
      <c r="J7" s="7"/>
      <c r="K7" s="7"/>
      <c r="L7" s="7"/>
      <c r="M7" s="7"/>
      <c r="N7" s="7"/>
      <c r="O7" s="7"/>
      <c r="P7" s="7"/>
      <c r="Q7" s="7"/>
      <c r="R7" s="7"/>
      <c r="S7" s="7"/>
      <c r="T7" s="7"/>
      <c r="U7" s="7"/>
      <c r="V7" s="7"/>
      <c r="W7" s="7"/>
      <c r="X7" s="7"/>
      <c r="Y7" s="7"/>
      <c r="Z7" s="7"/>
      <c r="AA7" s="7"/>
      <c r="AB7" s="8"/>
      <c r="AC7" s="9"/>
    </row>
    <row r="8" spans="2:31" ht="23.25" customHeight="1" x14ac:dyDescent="0.2">
      <c r="B8" s="10"/>
      <c r="C8" s="55"/>
      <c r="D8" s="337" t="s">
        <v>63</v>
      </c>
      <c r="E8" s="337"/>
      <c r="F8" s="337"/>
      <c r="G8" s="338">
        <f>依頼入力フォーム!G51</f>
        <v>0</v>
      </c>
      <c r="H8" s="338"/>
      <c r="I8" s="338"/>
      <c r="J8" s="338"/>
      <c r="K8" s="338"/>
      <c r="L8" s="338"/>
      <c r="M8" s="338"/>
      <c r="N8" s="338"/>
      <c r="O8" s="338"/>
      <c r="P8" s="338"/>
      <c r="Q8" s="339" t="s">
        <v>145</v>
      </c>
      <c r="R8" s="340"/>
      <c r="S8" s="341"/>
      <c r="T8" s="342">
        <f>依頼入力フォーム!G52</f>
        <v>0</v>
      </c>
      <c r="U8" s="342"/>
      <c r="V8" s="342"/>
      <c r="W8" s="342"/>
      <c r="X8" s="342"/>
      <c r="Y8" s="342"/>
      <c r="Z8" s="342"/>
      <c r="AA8" s="342"/>
      <c r="AB8" s="343"/>
      <c r="AC8" s="11"/>
    </row>
    <row r="9" spans="2:31" ht="9" customHeight="1" x14ac:dyDescent="0.2">
      <c r="B9" s="10"/>
      <c r="C9" s="344" t="s">
        <v>64</v>
      </c>
      <c r="D9" s="272" t="s">
        <v>65</v>
      </c>
      <c r="E9" s="337"/>
      <c r="F9" s="337"/>
      <c r="G9" s="12" t="s">
        <v>66</v>
      </c>
      <c r="H9" s="13"/>
      <c r="I9" s="349">
        <f>依頼入力フォーム!G17</f>
        <v>0</v>
      </c>
      <c r="J9" s="349"/>
      <c r="K9" s="349"/>
      <c r="L9" s="349"/>
      <c r="M9" s="349"/>
      <c r="N9" s="349"/>
      <c r="O9" s="349"/>
      <c r="P9" s="349"/>
      <c r="Q9" s="349"/>
      <c r="R9" s="349"/>
      <c r="S9" s="349"/>
      <c r="T9" s="349"/>
      <c r="U9" s="349"/>
      <c r="V9" s="349"/>
      <c r="W9" s="349"/>
      <c r="X9" s="349"/>
      <c r="Y9" s="349"/>
      <c r="Z9" s="349"/>
      <c r="AA9" s="349"/>
      <c r="AB9" s="350"/>
      <c r="AC9" s="11"/>
    </row>
    <row r="10" spans="2:31" ht="23.25" customHeight="1" x14ac:dyDescent="0.2">
      <c r="B10" s="10"/>
      <c r="C10" s="344"/>
      <c r="D10" s="272"/>
      <c r="E10" s="337"/>
      <c r="F10" s="337"/>
      <c r="G10" s="355">
        <f>依頼入力フォーム!G16</f>
        <v>0</v>
      </c>
      <c r="H10" s="355"/>
      <c r="I10" s="355"/>
      <c r="J10" s="355"/>
      <c r="K10" s="355"/>
      <c r="L10" s="355"/>
      <c r="M10" s="355"/>
      <c r="N10" s="355"/>
      <c r="O10" s="355"/>
      <c r="P10" s="355"/>
      <c r="Q10" s="355"/>
      <c r="R10" s="355"/>
      <c r="S10" s="355"/>
      <c r="T10" s="355"/>
      <c r="U10" s="355"/>
      <c r="V10" s="355"/>
      <c r="W10" s="355"/>
      <c r="X10" s="355"/>
      <c r="Y10" s="355"/>
      <c r="Z10" s="355"/>
      <c r="AA10" s="355"/>
      <c r="AB10" s="355"/>
      <c r="AC10" s="11"/>
    </row>
    <row r="11" spans="2:31" ht="9" customHeight="1" x14ac:dyDescent="0.2">
      <c r="B11" s="10"/>
      <c r="C11" s="344"/>
      <c r="D11" s="269" t="s">
        <v>67</v>
      </c>
      <c r="E11" s="269"/>
      <c r="F11" s="351"/>
      <c r="G11" s="309">
        <f>依頼入力フォーム!G20</f>
        <v>0</v>
      </c>
      <c r="H11" s="310"/>
      <c r="I11" s="310"/>
      <c r="J11" s="310"/>
      <c r="K11" s="310"/>
      <c r="L11" s="310"/>
      <c r="M11" s="310"/>
      <c r="N11" s="310"/>
      <c r="O11" s="310"/>
      <c r="P11" s="310"/>
      <c r="Q11" s="268" t="s">
        <v>68</v>
      </c>
      <c r="R11" s="269"/>
      <c r="S11" s="351"/>
      <c r="T11" s="13" t="s">
        <v>69</v>
      </c>
      <c r="U11" s="14"/>
      <c r="V11" s="349">
        <f>依頼入力フォーム!G22</f>
        <v>0</v>
      </c>
      <c r="W11" s="349"/>
      <c r="X11" s="349"/>
      <c r="Y11" s="349"/>
      <c r="Z11" s="349"/>
      <c r="AA11" s="349"/>
      <c r="AB11" s="350"/>
      <c r="AC11" s="11"/>
    </row>
    <row r="12" spans="2:31" ht="23.25" customHeight="1" x14ac:dyDescent="0.2">
      <c r="B12" s="10"/>
      <c r="C12" s="344"/>
      <c r="D12" s="353"/>
      <c r="E12" s="353"/>
      <c r="F12" s="354"/>
      <c r="G12" s="315"/>
      <c r="H12" s="316"/>
      <c r="I12" s="316"/>
      <c r="J12" s="316"/>
      <c r="K12" s="316"/>
      <c r="L12" s="316"/>
      <c r="M12" s="316"/>
      <c r="N12" s="316"/>
      <c r="O12" s="316"/>
      <c r="P12" s="316"/>
      <c r="Q12" s="352"/>
      <c r="R12" s="353"/>
      <c r="S12" s="354"/>
      <c r="T12" s="278">
        <f>依頼入力フォーム!G21</f>
        <v>0</v>
      </c>
      <c r="U12" s="355"/>
      <c r="V12" s="355"/>
      <c r="W12" s="355"/>
      <c r="X12" s="355"/>
      <c r="Y12" s="355"/>
      <c r="Z12" s="355"/>
      <c r="AA12" s="355"/>
      <c r="AB12" s="355"/>
      <c r="AC12" s="11"/>
    </row>
    <row r="13" spans="2:31" ht="23.25" customHeight="1" x14ac:dyDescent="0.2">
      <c r="B13" s="10"/>
      <c r="C13" s="344"/>
      <c r="D13" s="272" t="s">
        <v>70</v>
      </c>
      <c r="E13" s="337"/>
      <c r="F13" s="337"/>
      <c r="G13" s="109" t="s">
        <v>71</v>
      </c>
      <c r="H13" s="366" t="str">
        <f>IF(依頼入力フォーム!G18="","",依頼入力フォーム!G18)</f>
        <v/>
      </c>
      <c r="I13" s="366"/>
      <c r="J13" s="319">
        <f>依頼入力フォーム!G19</f>
        <v>0</v>
      </c>
      <c r="K13" s="319"/>
      <c r="L13" s="319"/>
      <c r="M13" s="319"/>
      <c r="N13" s="319"/>
      <c r="O13" s="319"/>
      <c r="P13" s="319"/>
      <c r="Q13" s="319"/>
      <c r="R13" s="319"/>
      <c r="S13" s="319"/>
      <c r="T13" s="319"/>
      <c r="U13" s="319"/>
      <c r="V13" s="319"/>
      <c r="W13" s="319"/>
      <c r="X13" s="319"/>
      <c r="Y13" s="319"/>
      <c r="Z13" s="319"/>
      <c r="AA13" s="319"/>
      <c r="AB13" s="320"/>
      <c r="AC13" s="15"/>
    </row>
    <row r="14" spans="2:31" ht="14.1" customHeight="1" x14ac:dyDescent="0.2">
      <c r="B14" s="10"/>
      <c r="C14" s="344"/>
      <c r="D14" s="272" t="s">
        <v>72</v>
      </c>
      <c r="E14" s="337"/>
      <c r="F14" s="337"/>
      <c r="G14" s="371">
        <f>依頼入力フォーム!G23</f>
        <v>0</v>
      </c>
      <c r="H14" s="371"/>
      <c r="I14" s="371"/>
      <c r="J14" s="371"/>
      <c r="K14" s="371"/>
      <c r="L14" s="371"/>
      <c r="M14" s="371"/>
      <c r="N14" s="371"/>
      <c r="O14" s="371"/>
      <c r="P14" s="371"/>
      <c r="Q14" s="337" t="s">
        <v>73</v>
      </c>
      <c r="R14" s="337"/>
      <c r="S14" s="337"/>
      <c r="T14" s="356">
        <f>依頼入力フォーム!G24</f>
        <v>0</v>
      </c>
      <c r="U14" s="355"/>
      <c r="V14" s="355"/>
      <c r="W14" s="355"/>
      <c r="X14" s="355"/>
      <c r="Y14" s="355"/>
      <c r="Z14" s="355"/>
      <c r="AA14" s="355"/>
      <c r="AB14" s="355"/>
      <c r="AC14" s="11"/>
    </row>
    <row r="15" spans="2:31" ht="23.25" customHeight="1" x14ac:dyDescent="0.2">
      <c r="B15" s="10"/>
      <c r="C15" s="344"/>
      <c r="D15" s="367" t="s">
        <v>25</v>
      </c>
      <c r="E15" s="337"/>
      <c r="F15" s="337"/>
      <c r="G15" s="368" t="str">
        <f>IF(依頼入力フォーム!G25="","",IF(依頼入力フォーム!P24="",依頼入力フォーム!G25,依頼入力フォーム!G25 &amp; " 他複数"))</f>
        <v/>
      </c>
      <c r="H15" s="369"/>
      <c r="I15" s="369"/>
      <c r="J15" s="369"/>
      <c r="K15" s="369"/>
      <c r="L15" s="369"/>
      <c r="M15" s="369"/>
      <c r="N15" s="369"/>
      <c r="O15" s="369"/>
      <c r="P15" s="369"/>
      <c r="Q15" s="369"/>
      <c r="R15" s="369"/>
      <c r="S15" s="369"/>
      <c r="T15" s="369"/>
      <c r="U15" s="369"/>
      <c r="V15" s="369"/>
      <c r="W15" s="369"/>
      <c r="X15" s="369"/>
      <c r="Y15" s="369"/>
      <c r="Z15" s="369"/>
      <c r="AA15" s="369"/>
      <c r="AB15" s="370"/>
      <c r="AC15" s="11"/>
    </row>
    <row r="16" spans="2:31" ht="11.25" customHeight="1" x14ac:dyDescent="0.15">
      <c r="B16" s="10"/>
      <c r="C16" s="16"/>
      <c r="D16" s="17" t="s">
        <v>74</v>
      </c>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5"/>
    </row>
    <row r="17" spans="2:29" ht="23.25" customHeight="1" x14ac:dyDescent="0.2">
      <c r="B17" s="10"/>
      <c r="C17" s="344" t="s">
        <v>75</v>
      </c>
      <c r="D17" s="345" t="s">
        <v>76</v>
      </c>
      <c r="E17" s="345"/>
      <c r="F17" s="345"/>
      <c r="G17" s="346" t="str">
        <f>_xlfn.TEXTJOIN("/",TRUE,依頼入力フォーム!G29,依頼入力フォーム!G33)</f>
        <v/>
      </c>
      <c r="H17" s="347"/>
      <c r="I17" s="347"/>
      <c r="J17" s="347"/>
      <c r="K17" s="347"/>
      <c r="L17" s="347"/>
      <c r="M17" s="347"/>
      <c r="N17" s="347"/>
      <c r="O17" s="347"/>
      <c r="P17" s="347"/>
      <c r="Q17" s="347"/>
      <c r="R17" s="347"/>
      <c r="S17" s="347"/>
      <c r="T17" s="347"/>
      <c r="U17" s="347"/>
      <c r="V17" s="347"/>
      <c r="W17" s="347"/>
      <c r="X17" s="347"/>
      <c r="Y17" s="347"/>
      <c r="Z17" s="347"/>
      <c r="AA17" s="347"/>
      <c r="AB17" s="348"/>
      <c r="AC17" s="15"/>
    </row>
    <row r="18" spans="2:29" ht="23.25" customHeight="1" x14ac:dyDescent="0.2">
      <c r="B18" s="10"/>
      <c r="C18" s="344"/>
      <c r="D18" s="337" t="s">
        <v>77</v>
      </c>
      <c r="E18" s="337"/>
      <c r="F18" s="337"/>
      <c r="G18" s="109" t="s">
        <v>71</v>
      </c>
      <c r="H18" s="366" t="str">
        <f>依頼入力フォーム!G30</f>
        <v/>
      </c>
      <c r="I18" s="366"/>
      <c r="J18" s="319" t="str">
        <f>依頼入力フォーム!G31</f>
        <v/>
      </c>
      <c r="K18" s="319"/>
      <c r="L18" s="319"/>
      <c r="M18" s="319"/>
      <c r="N18" s="319"/>
      <c r="O18" s="319"/>
      <c r="P18" s="319"/>
      <c r="Q18" s="319"/>
      <c r="R18" s="319"/>
      <c r="S18" s="319"/>
      <c r="T18" s="319"/>
      <c r="U18" s="319"/>
      <c r="V18" s="319"/>
      <c r="W18" s="319"/>
      <c r="X18" s="319"/>
      <c r="Y18" s="319"/>
      <c r="Z18" s="319"/>
      <c r="AA18" s="319"/>
      <c r="AB18" s="320"/>
      <c r="AC18" s="15"/>
    </row>
    <row r="19" spans="2:29" ht="23.25" customHeight="1" x14ac:dyDescent="0.2">
      <c r="B19" s="10"/>
      <c r="C19" s="344"/>
      <c r="D19" s="279" t="s">
        <v>127</v>
      </c>
      <c r="E19" s="280"/>
      <c r="F19" s="281"/>
      <c r="G19" s="279" t="str">
        <f>IF(依頼入力フォーム!G35="","",依頼入力フォーム!G35)</f>
        <v/>
      </c>
      <c r="H19" s="281"/>
      <c r="I19" s="364" t="str">
        <f>IF(依頼入力フォーム!G35="","",IF(依頼入力フォーム!G35="E-mail",依頼入力フォーム!G36,IF(依頼入力フォーム!G35="FAX",依頼入力フォーム!G37,"-")))</f>
        <v/>
      </c>
      <c r="J19" s="364"/>
      <c r="K19" s="364"/>
      <c r="L19" s="364"/>
      <c r="M19" s="364"/>
      <c r="N19" s="364"/>
      <c r="O19" s="364"/>
      <c r="P19" s="364"/>
      <c r="Q19" s="364"/>
      <c r="R19" s="364"/>
      <c r="S19" s="364"/>
      <c r="T19" s="364"/>
      <c r="U19" s="364"/>
      <c r="V19" s="365" t="s">
        <v>133</v>
      </c>
      <c r="W19" s="365"/>
      <c r="X19" s="365"/>
      <c r="Y19" s="280" t="str">
        <f>IF(依頼入力フォーム!G38="","",依頼入力フォーム!G38)</f>
        <v/>
      </c>
      <c r="Z19" s="280"/>
      <c r="AA19" s="280"/>
      <c r="AB19" s="281"/>
      <c r="AC19" s="15"/>
    </row>
    <row r="20" spans="2:29" ht="11.25" customHeight="1" x14ac:dyDescent="0.15">
      <c r="B20" s="10"/>
      <c r="C20" s="16"/>
      <c r="D20" s="17" t="s">
        <v>78</v>
      </c>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5"/>
    </row>
    <row r="21" spans="2:29" ht="23.25" customHeight="1" x14ac:dyDescent="0.2">
      <c r="B21" s="10"/>
      <c r="C21" s="344" t="s">
        <v>79</v>
      </c>
      <c r="D21" s="357" t="s">
        <v>80</v>
      </c>
      <c r="E21" s="357"/>
      <c r="F21" s="357"/>
      <c r="G21" s="357"/>
      <c r="H21" s="357"/>
      <c r="I21" s="357"/>
      <c r="J21" s="359" t="str">
        <f>依頼入力フォーム!G42</f>
        <v/>
      </c>
      <c r="K21" s="359"/>
      <c r="L21" s="359"/>
      <c r="M21" s="359"/>
      <c r="N21" s="359"/>
      <c r="O21" s="359"/>
      <c r="P21" s="359"/>
      <c r="Q21" s="359"/>
      <c r="R21" s="359"/>
      <c r="S21" s="359"/>
      <c r="T21" s="359"/>
      <c r="U21" s="359"/>
      <c r="V21" s="359"/>
      <c r="W21" s="359"/>
      <c r="X21" s="359"/>
      <c r="Y21" s="359"/>
      <c r="Z21" s="359"/>
      <c r="AA21" s="359"/>
      <c r="AB21" s="359"/>
      <c r="AC21" s="15"/>
    </row>
    <row r="22" spans="2:29" ht="23.25" customHeight="1" x14ac:dyDescent="0.2">
      <c r="B22" s="10"/>
      <c r="C22" s="344"/>
      <c r="D22" s="285" t="s">
        <v>81</v>
      </c>
      <c r="E22" s="285"/>
      <c r="F22" s="285"/>
      <c r="G22" s="285"/>
      <c r="H22" s="285"/>
      <c r="I22" s="285"/>
      <c r="J22" s="359">
        <f>依頼入力フォーム!G43</f>
        <v>0</v>
      </c>
      <c r="K22" s="359"/>
      <c r="L22" s="359"/>
      <c r="M22" s="359"/>
      <c r="N22" s="359"/>
      <c r="O22" s="359"/>
      <c r="P22" s="359"/>
      <c r="Q22" s="359"/>
      <c r="R22" s="359"/>
      <c r="S22" s="359"/>
      <c r="T22" s="359"/>
      <c r="U22" s="359"/>
      <c r="V22" s="359"/>
      <c r="W22" s="359"/>
      <c r="X22" s="359"/>
      <c r="Y22" s="359"/>
      <c r="Z22" s="359"/>
      <c r="AA22" s="359"/>
      <c r="AB22" s="359"/>
      <c r="AC22" s="15"/>
    </row>
    <row r="23" spans="2:29" ht="23.25" customHeight="1" x14ac:dyDescent="0.2">
      <c r="B23" s="10"/>
      <c r="C23" s="344"/>
      <c r="D23" s="279" t="s">
        <v>85</v>
      </c>
      <c r="E23" s="280"/>
      <c r="F23" s="280"/>
      <c r="G23" s="280"/>
      <c r="H23" s="280"/>
      <c r="I23" s="281"/>
      <c r="J23" s="276">
        <f>依頼入力フォーム!G44</f>
        <v>0</v>
      </c>
      <c r="K23" s="277"/>
      <c r="L23" s="277"/>
      <c r="M23" s="277"/>
      <c r="N23" s="278"/>
      <c r="O23" s="363" t="s">
        <v>82</v>
      </c>
      <c r="P23" s="363"/>
      <c r="Q23" s="363"/>
      <c r="R23" s="273">
        <f>依頼入力フォーム!G45</f>
        <v>0</v>
      </c>
      <c r="S23" s="274"/>
      <c r="T23" s="274"/>
      <c r="U23" s="275"/>
      <c r="V23" s="360" t="s">
        <v>83</v>
      </c>
      <c r="W23" s="361"/>
      <c r="X23" s="362"/>
      <c r="Y23" s="273">
        <f>依頼入力フォーム!G46</f>
        <v>0</v>
      </c>
      <c r="Z23" s="274"/>
      <c r="AA23" s="274"/>
      <c r="AB23" s="275"/>
      <c r="AC23" s="15"/>
    </row>
    <row r="24" spans="2:29" ht="23.25" customHeight="1" x14ac:dyDescent="0.2">
      <c r="B24" s="10"/>
      <c r="C24" s="344"/>
      <c r="D24" s="358" t="s">
        <v>84</v>
      </c>
      <c r="E24" s="358"/>
      <c r="F24" s="358"/>
      <c r="G24" s="109" t="s">
        <v>71</v>
      </c>
      <c r="H24" s="366" t="str">
        <f>依頼入力フォーム!G47</f>
        <v/>
      </c>
      <c r="I24" s="366"/>
      <c r="J24" s="319" t="str">
        <f>依頼入力フォーム!G48</f>
        <v/>
      </c>
      <c r="K24" s="319"/>
      <c r="L24" s="319"/>
      <c r="M24" s="319"/>
      <c r="N24" s="319"/>
      <c r="O24" s="319"/>
      <c r="P24" s="319"/>
      <c r="Q24" s="319"/>
      <c r="R24" s="319"/>
      <c r="S24" s="319"/>
      <c r="T24" s="319"/>
      <c r="U24" s="319"/>
      <c r="V24" s="319"/>
      <c r="W24" s="319"/>
      <c r="X24" s="319"/>
      <c r="Y24" s="319"/>
      <c r="Z24" s="319"/>
      <c r="AA24" s="319"/>
      <c r="AB24" s="320"/>
      <c r="AC24" s="15"/>
    </row>
    <row r="25" spans="2:29" ht="7.05" customHeight="1" x14ac:dyDescent="0.2">
      <c r="B25" s="10"/>
      <c r="D25" s="107"/>
      <c r="E25" s="107"/>
      <c r="F25" s="107"/>
      <c r="G25" s="107"/>
      <c r="H25" s="107"/>
      <c r="I25" s="107"/>
      <c r="J25" s="107"/>
      <c r="K25" s="107"/>
      <c r="L25" s="107"/>
      <c r="M25" s="107"/>
      <c r="N25" s="107"/>
      <c r="O25" s="107"/>
      <c r="P25" s="107"/>
      <c r="Q25" s="18" t="s">
        <v>86</v>
      </c>
      <c r="R25" s="107"/>
      <c r="S25" s="107"/>
      <c r="T25" s="107"/>
      <c r="U25" s="107"/>
      <c r="V25" s="107"/>
      <c r="W25" s="107"/>
      <c r="X25" s="19"/>
      <c r="Y25" s="19"/>
      <c r="Z25" s="19"/>
      <c r="AA25" s="19"/>
      <c r="AB25" s="19"/>
      <c r="AC25" s="15"/>
    </row>
    <row r="26" spans="2:29" ht="18.600000000000001" customHeight="1" x14ac:dyDescent="0.2">
      <c r="B26" s="10"/>
      <c r="C26" s="282" t="s">
        <v>154</v>
      </c>
      <c r="D26" s="271"/>
      <c r="E26" s="271"/>
      <c r="F26" s="272"/>
      <c r="G26" s="283">
        <f>依頼入力フォーム!G54</f>
        <v>0</v>
      </c>
      <c r="H26" s="283"/>
      <c r="I26" s="283"/>
      <c r="J26" s="283"/>
      <c r="K26" s="115" t="s">
        <v>138</v>
      </c>
      <c r="L26" s="20"/>
      <c r="M26" s="20"/>
      <c r="N26" s="20"/>
      <c r="O26" s="20"/>
      <c r="P26" s="20"/>
      <c r="Q26" s="20"/>
      <c r="R26" s="112"/>
      <c r="S26" s="112"/>
      <c r="T26" s="286" t="s">
        <v>139</v>
      </c>
      <c r="U26" s="287"/>
      <c r="V26" s="284">
        <f>依頼入力フォーム!G53</f>
        <v>0</v>
      </c>
      <c r="W26" s="285"/>
      <c r="X26" s="285"/>
      <c r="Y26" s="285"/>
      <c r="Z26" s="285"/>
      <c r="AA26" s="285"/>
      <c r="AB26" s="285"/>
      <c r="AC26" s="15"/>
    </row>
    <row r="27" spans="2:29" ht="7.05" customHeight="1" x14ac:dyDescent="0.2">
      <c r="B27" s="10"/>
      <c r="AC27" s="15"/>
    </row>
    <row r="28" spans="2:29" s="20" customFormat="1" ht="15" customHeight="1" x14ac:dyDescent="0.2">
      <c r="B28" s="21"/>
      <c r="C28" s="22"/>
      <c r="D28" s="268" t="s">
        <v>87</v>
      </c>
      <c r="E28" s="269"/>
      <c r="F28" s="268" t="s">
        <v>155</v>
      </c>
      <c r="G28" s="269"/>
      <c r="H28" s="269"/>
      <c r="I28" s="269"/>
      <c r="J28" s="269"/>
      <c r="K28" s="270" t="s">
        <v>88</v>
      </c>
      <c r="L28" s="271"/>
      <c r="M28" s="271"/>
      <c r="N28" s="271"/>
      <c r="O28" s="272"/>
      <c r="P28" s="282" t="s">
        <v>89</v>
      </c>
      <c r="Q28" s="271"/>
      <c r="R28" s="271"/>
      <c r="S28" s="271"/>
      <c r="T28" s="271"/>
      <c r="U28" s="271"/>
      <c r="V28" s="271"/>
      <c r="W28" s="272"/>
      <c r="X28" s="271" t="s">
        <v>90</v>
      </c>
      <c r="Y28" s="271"/>
      <c r="Z28" s="271"/>
      <c r="AA28" s="271"/>
      <c r="AB28" s="272"/>
      <c r="AC28" s="23"/>
    </row>
    <row r="29" spans="2:29" ht="19.8" customHeight="1" x14ac:dyDescent="0.2">
      <c r="B29" s="10"/>
      <c r="C29" s="300" t="str">
        <f>IF(AND(依頼入力フォーム!X70="",依頼入力フォーム!Y70="", 依頼入力フォーム!Z70=""),"試料情報","試料情報※")</f>
        <v>試料情報</v>
      </c>
      <c r="D29" s="331" t="s">
        <v>45</v>
      </c>
      <c r="E29" s="332"/>
      <c r="F29" s="385">
        <f>依頼入力フォーム!C70</f>
        <v>0</v>
      </c>
      <c r="G29" s="386"/>
      <c r="H29" s="386"/>
      <c r="I29" s="386"/>
      <c r="J29" s="387"/>
      <c r="K29" s="309">
        <f>依頼入力フォーム!O70</f>
        <v>0</v>
      </c>
      <c r="L29" s="310"/>
      <c r="M29" s="310"/>
      <c r="N29" s="310"/>
      <c r="O29" s="311"/>
      <c r="P29" s="318">
        <f>依頼入力フォーム!I70</f>
        <v>0</v>
      </c>
      <c r="Q29" s="319"/>
      <c r="R29" s="319"/>
      <c r="S29" s="319"/>
      <c r="T29" s="319"/>
      <c r="U29" s="319"/>
      <c r="V29" s="319"/>
      <c r="W29" s="320"/>
      <c r="X29" s="396">
        <f>依頼入力フォーム!S70</f>
        <v>0</v>
      </c>
      <c r="Y29" s="397"/>
      <c r="Z29" s="397"/>
      <c r="AA29" s="397"/>
      <c r="AB29" s="398"/>
      <c r="AC29" s="15"/>
    </row>
    <row r="30" spans="2:29" ht="19.8" customHeight="1" x14ac:dyDescent="0.2">
      <c r="B30" s="10"/>
      <c r="C30" s="301"/>
      <c r="D30" s="333"/>
      <c r="E30" s="334"/>
      <c r="F30" s="388"/>
      <c r="G30" s="389"/>
      <c r="H30" s="389"/>
      <c r="I30" s="389"/>
      <c r="J30" s="390"/>
      <c r="K30" s="312"/>
      <c r="L30" s="313"/>
      <c r="M30" s="313"/>
      <c r="N30" s="313"/>
      <c r="O30" s="314"/>
      <c r="P30" s="318">
        <f>依頼入力フォーム!I71</f>
        <v>0</v>
      </c>
      <c r="Q30" s="319"/>
      <c r="R30" s="319"/>
      <c r="S30" s="319"/>
      <c r="T30" s="319"/>
      <c r="U30" s="319"/>
      <c r="V30" s="319"/>
      <c r="W30" s="320"/>
      <c r="X30" s="399"/>
      <c r="Y30" s="400"/>
      <c r="Z30" s="400"/>
      <c r="AA30" s="400"/>
      <c r="AB30" s="401"/>
      <c r="AC30" s="15"/>
    </row>
    <row r="31" spans="2:29" ht="19.8" customHeight="1" x14ac:dyDescent="0.2">
      <c r="B31" s="10"/>
      <c r="C31" s="301"/>
      <c r="D31" s="333"/>
      <c r="E31" s="334"/>
      <c r="F31" s="388"/>
      <c r="G31" s="389"/>
      <c r="H31" s="389"/>
      <c r="I31" s="389"/>
      <c r="J31" s="390"/>
      <c r="K31" s="312"/>
      <c r="L31" s="313"/>
      <c r="M31" s="313"/>
      <c r="N31" s="313"/>
      <c r="O31" s="314"/>
      <c r="P31" s="318">
        <f>依頼入力フォーム!I72</f>
        <v>0</v>
      </c>
      <c r="Q31" s="319"/>
      <c r="R31" s="319"/>
      <c r="S31" s="319"/>
      <c r="T31" s="319"/>
      <c r="U31" s="319"/>
      <c r="V31" s="319"/>
      <c r="W31" s="320"/>
      <c r="X31" s="399"/>
      <c r="Y31" s="400"/>
      <c r="Z31" s="400"/>
      <c r="AA31" s="400"/>
      <c r="AB31" s="401"/>
      <c r="AC31" s="15"/>
    </row>
    <row r="32" spans="2:29" ht="19.8" customHeight="1" x14ac:dyDescent="0.2">
      <c r="B32" s="10"/>
      <c r="C32" s="301"/>
      <c r="D32" s="333"/>
      <c r="E32" s="334"/>
      <c r="F32" s="388"/>
      <c r="G32" s="389"/>
      <c r="H32" s="389"/>
      <c r="I32" s="389"/>
      <c r="J32" s="390"/>
      <c r="K32" s="312"/>
      <c r="L32" s="313"/>
      <c r="M32" s="313"/>
      <c r="N32" s="313"/>
      <c r="O32" s="314"/>
      <c r="P32" s="318">
        <f>依頼入力フォーム!I73</f>
        <v>0</v>
      </c>
      <c r="Q32" s="319"/>
      <c r="R32" s="319"/>
      <c r="S32" s="319"/>
      <c r="T32" s="319"/>
      <c r="U32" s="319"/>
      <c r="V32" s="319"/>
      <c r="W32" s="320"/>
      <c r="X32" s="402"/>
      <c r="Y32" s="403"/>
      <c r="Z32" s="403"/>
      <c r="AA32" s="403"/>
      <c r="AB32" s="404"/>
      <c r="AC32" s="11"/>
    </row>
    <row r="33" spans="2:31" ht="23.25" customHeight="1" x14ac:dyDescent="0.2">
      <c r="B33" s="10"/>
      <c r="C33" s="302"/>
      <c r="D33" s="335"/>
      <c r="E33" s="336"/>
      <c r="F33" s="391"/>
      <c r="G33" s="392"/>
      <c r="H33" s="392"/>
      <c r="I33" s="392"/>
      <c r="J33" s="393"/>
      <c r="K33" s="315"/>
      <c r="L33" s="316"/>
      <c r="M33" s="316"/>
      <c r="N33" s="316"/>
      <c r="O33" s="317"/>
      <c r="P33" s="318">
        <f>依頼入力フォーム!I74</f>
        <v>0</v>
      </c>
      <c r="Q33" s="319"/>
      <c r="R33" s="319"/>
      <c r="S33" s="319"/>
      <c r="T33" s="319"/>
      <c r="U33" s="319"/>
      <c r="V33" s="319"/>
      <c r="W33" s="320"/>
      <c r="X33" s="86" t="s">
        <v>146</v>
      </c>
      <c r="Y33" s="87"/>
      <c r="Z33" s="405">
        <f>依頼入力フォーム!Q70</f>
        <v>0</v>
      </c>
      <c r="AA33" s="406"/>
      <c r="AB33" s="407"/>
      <c r="AC33" s="11"/>
    </row>
    <row r="34" spans="2:31" ht="13.5" customHeight="1" x14ac:dyDescent="0.2">
      <c r="B34" s="10"/>
      <c r="C34" s="24" t="s">
        <v>91</v>
      </c>
      <c r="D34" s="25" t="s">
        <v>143</v>
      </c>
      <c r="E34" s="25"/>
      <c r="F34" s="25"/>
      <c r="G34" s="25"/>
      <c r="H34" s="25"/>
      <c r="I34" s="25"/>
      <c r="J34" s="25"/>
      <c r="K34" s="26"/>
      <c r="L34" s="26"/>
      <c r="M34" s="26"/>
      <c r="N34" s="26"/>
      <c r="O34" s="26"/>
      <c r="P34" s="26"/>
      <c r="Q34" s="26"/>
      <c r="R34" s="26"/>
      <c r="S34" s="26"/>
      <c r="T34" s="27"/>
      <c r="U34" s="27"/>
      <c r="V34" s="27"/>
      <c r="W34" s="27"/>
      <c r="X34" s="27"/>
      <c r="Y34" s="27"/>
      <c r="Z34" s="27"/>
      <c r="AA34" s="27"/>
      <c r="AB34" s="27"/>
      <c r="AC34" s="15"/>
      <c r="AE34" s="113"/>
    </row>
    <row r="35" spans="2:31" ht="13.5" customHeight="1" x14ac:dyDescent="0.2">
      <c r="B35" s="10"/>
      <c r="C35" s="24" t="s">
        <v>92</v>
      </c>
      <c r="D35" s="28" t="s">
        <v>147</v>
      </c>
      <c r="E35" s="25"/>
      <c r="F35" s="25"/>
      <c r="G35" s="25"/>
      <c r="H35" s="25"/>
      <c r="I35" s="25"/>
      <c r="J35" s="25"/>
      <c r="K35" s="26"/>
      <c r="L35" s="26"/>
      <c r="M35" s="26"/>
      <c r="N35" s="26"/>
      <c r="O35" s="26"/>
      <c r="R35" s="25"/>
      <c r="S35" s="25"/>
      <c r="T35" s="25"/>
      <c r="U35" s="25"/>
      <c r="V35" s="27"/>
      <c r="W35" s="27"/>
      <c r="X35" s="27"/>
      <c r="Y35" s="27"/>
      <c r="Z35" s="27"/>
      <c r="AA35" s="27"/>
      <c r="AB35" s="27"/>
      <c r="AC35" s="15"/>
    </row>
    <row r="36" spans="2:31" ht="13.5" customHeight="1" x14ac:dyDescent="0.2">
      <c r="B36" s="10"/>
      <c r="C36" s="24" t="s">
        <v>93</v>
      </c>
      <c r="D36" s="25" t="s">
        <v>148</v>
      </c>
      <c r="E36" s="25"/>
      <c r="F36" s="25"/>
      <c r="G36" s="25"/>
      <c r="H36" s="25"/>
      <c r="I36" s="25"/>
      <c r="J36" s="25"/>
      <c r="K36" s="25"/>
      <c r="L36" s="25"/>
      <c r="M36" s="25"/>
      <c r="N36" s="25"/>
      <c r="O36" s="25"/>
      <c r="P36" s="25"/>
      <c r="R36" s="25"/>
      <c r="S36" s="25"/>
      <c r="T36" s="25"/>
      <c r="U36" s="25"/>
      <c r="V36" s="25"/>
      <c r="W36" s="25"/>
      <c r="X36" s="25"/>
      <c r="Y36" s="25"/>
      <c r="Z36" s="25"/>
      <c r="AA36" s="25"/>
      <c r="AB36" s="25"/>
      <c r="AC36" s="15"/>
    </row>
    <row r="37" spans="2:31" ht="13.5" customHeight="1" x14ac:dyDescent="0.2">
      <c r="B37" s="10"/>
      <c r="C37" s="24" t="s">
        <v>94</v>
      </c>
      <c r="D37" s="25" t="s">
        <v>95</v>
      </c>
      <c r="I37" s="25"/>
      <c r="J37" s="25"/>
      <c r="K37" s="25"/>
      <c r="L37" s="25"/>
      <c r="M37" s="25"/>
      <c r="N37" s="25"/>
      <c r="O37" s="25"/>
      <c r="P37" s="25"/>
      <c r="Q37" s="25"/>
      <c r="R37" s="25"/>
      <c r="S37" s="25"/>
      <c r="U37" s="25"/>
      <c r="V37" s="25"/>
      <c r="W37" s="25"/>
      <c r="X37" s="25"/>
      <c r="Y37" s="25"/>
      <c r="Z37" s="25"/>
      <c r="AA37" s="25"/>
      <c r="AB37" s="25"/>
      <c r="AC37" s="15"/>
    </row>
    <row r="38" spans="2:31" ht="25.5" customHeight="1" x14ac:dyDescent="0.2">
      <c r="B38" s="10"/>
      <c r="C38" s="373" t="s">
        <v>96</v>
      </c>
      <c r="D38" s="375">
        <f>依頼入力フォーム!G57</f>
        <v>0</v>
      </c>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377"/>
      <c r="AC38" s="15"/>
    </row>
    <row r="39" spans="2:31" ht="33.75" customHeight="1" x14ac:dyDescent="0.2">
      <c r="B39" s="10"/>
      <c r="C39" s="374"/>
      <c r="D39" s="378"/>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80"/>
      <c r="AC39" s="15"/>
    </row>
    <row r="40" spans="2:31" ht="6" customHeight="1" thickBot="1" x14ac:dyDescent="0.25">
      <c r="B40" s="29"/>
      <c r="C40" s="30"/>
      <c r="D40" s="31"/>
      <c r="E40" s="32"/>
      <c r="F40" s="32"/>
      <c r="G40" s="32"/>
      <c r="H40" s="32"/>
      <c r="I40" s="32"/>
      <c r="J40" s="32"/>
      <c r="K40" s="32"/>
      <c r="L40" s="32"/>
      <c r="M40" s="32"/>
      <c r="N40" s="32"/>
      <c r="O40" s="32"/>
      <c r="P40" s="32"/>
      <c r="Q40" s="32"/>
      <c r="R40" s="32"/>
      <c r="S40" s="32"/>
      <c r="T40" s="32"/>
      <c r="U40" s="32"/>
      <c r="V40" s="32"/>
      <c r="W40" s="32"/>
      <c r="X40" s="32"/>
      <c r="Y40" s="32"/>
      <c r="Z40" s="32"/>
      <c r="AA40" s="32"/>
      <c r="AB40" s="32"/>
      <c r="AC40" s="33"/>
    </row>
    <row r="41" spans="2:31" ht="5.85" customHeight="1" x14ac:dyDescent="0.2">
      <c r="C41" s="34"/>
      <c r="K41" s="25"/>
      <c r="L41" s="25"/>
      <c r="M41" s="25"/>
    </row>
    <row r="42" spans="2:31" x14ac:dyDescent="0.2">
      <c r="C42" s="35" t="s">
        <v>97</v>
      </c>
      <c r="D42" s="36"/>
      <c r="E42" s="37"/>
      <c r="F42" s="38"/>
      <c r="G42" s="38"/>
      <c r="H42" s="38"/>
      <c r="I42" s="38"/>
      <c r="J42" s="38"/>
      <c r="K42" s="38"/>
      <c r="L42" s="38"/>
      <c r="M42" s="38"/>
      <c r="N42" s="38"/>
      <c r="O42" s="38"/>
      <c r="P42" s="38"/>
      <c r="Q42" s="38"/>
      <c r="R42" s="38"/>
      <c r="S42" s="38"/>
      <c r="T42" s="38"/>
      <c r="U42" s="38"/>
      <c r="V42" s="38"/>
      <c r="W42" s="38"/>
      <c r="X42" s="38"/>
      <c r="Y42" s="38"/>
      <c r="Z42" s="38"/>
      <c r="AA42" s="38"/>
      <c r="AB42" s="39"/>
    </row>
    <row r="43" spans="2:31" s="25" customFormat="1" ht="13.05" customHeight="1" x14ac:dyDescent="0.2">
      <c r="C43" s="40" t="s">
        <v>149</v>
      </c>
      <c r="D43" s="41"/>
      <c r="AB43" s="42"/>
    </row>
    <row r="44" spans="2:31" s="25" customFormat="1" ht="13.05" customHeight="1" x14ac:dyDescent="0.2">
      <c r="C44" s="40" t="s">
        <v>144</v>
      </c>
      <c r="D44" s="41"/>
      <c r="AB44" s="42"/>
    </row>
    <row r="45" spans="2:31" s="25" customFormat="1" ht="13.05" customHeight="1" x14ac:dyDescent="0.2">
      <c r="C45" s="40" t="s">
        <v>150</v>
      </c>
      <c r="D45" s="41"/>
      <c r="AB45" s="42"/>
    </row>
    <row r="46" spans="2:31" s="25" customFormat="1" ht="13.05" customHeight="1" x14ac:dyDescent="0.2">
      <c r="C46" s="43" t="s">
        <v>98</v>
      </c>
      <c r="D46" s="44"/>
      <c r="E46" s="45"/>
      <c r="F46" s="45"/>
      <c r="G46" s="45"/>
      <c r="H46" s="45"/>
      <c r="I46" s="45"/>
      <c r="J46" s="45"/>
      <c r="K46" s="45"/>
      <c r="L46" s="45"/>
      <c r="M46" s="45"/>
      <c r="N46" s="45"/>
      <c r="O46" s="45"/>
      <c r="P46" s="45"/>
      <c r="Q46" s="45"/>
      <c r="R46" s="45"/>
      <c r="S46" s="45"/>
      <c r="T46" s="45"/>
      <c r="U46" s="45"/>
      <c r="V46" s="45"/>
      <c r="W46" s="45"/>
      <c r="X46" s="45"/>
      <c r="Y46" s="45"/>
      <c r="Z46" s="45"/>
      <c r="AA46" s="45"/>
      <c r="AB46" s="46"/>
    </row>
    <row r="47" spans="2:31" ht="5.85" customHeight="1" x14ac:dyDescent="0.2"/>
    <row r="48" spans="2:31" ht="17.100000000000001" customHeight="1" x14ac:dyDescent="0.2">
      <c r="C48" s="372" t="s">
        <v>151</v>
      </c>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c r="AB48" s="372"/>
    </row>
    <row r="49" spans="2:44" ht="18.75" customHeight="1" x14ac:dyDescent="0.2">
      <c r="C49" s="372"/>
      <c r="D49" s="372"/>
      <c r="E49" s="372"/>
      <c r="F49" s="372"/>
      <c r="G49" s="372"/>
      <c r="H49" s="372"/>
      <c r="I49" s="372"/>
      <c r="J49" s="372"/>
      <c r="K49" s="372"/>
      <c r="L49" s="372"/>
      <c r="M49" s="372"/>
      <c r="N49" s="372"/>
      <c r="O49" s="372"/>
      <c r="P49" s="372"/>
      <c r="Q49" s="372"/>
      <c r="R49" s="372"/>
      <c r="S49" s="372"/>
      <c r="T49" s="372"/>
      <c r="U49" s="372"/>
      <c r="V49" s="372"/>
      <c r="W49" s="372"/>
      <c r="X49" s="372"/>
      <c r="Y49" s="372"/>
      <c r="Z49" s="372"/>
      <c r="AA49" s="372"/>
      <c r="AB49" s="372"/>
    </row>
    <row r="50" spans="2:44" ht="8.25" customHeight="1" x14ac:dyDescent="0.2"/>
    <row r="51" spans="2:44" ht="20.100000000000001" customHeight="1" x14ac:dyDescent="0.2">
      <c r="R51" s="20"/>
      <c r="S51" s="84"/>
      <c r="T51" s="84"/>
      <c r="U51" s="84"/>
      <c r="V51" s="84"/>
      <c r="W51" s="84"/>
      <c r="X51" s="84"/>
      <c r="Y51" s="84"/>
      <c r="Z51" s="84"/>
      <c r="AA51" s="84"/>
      <c r="AI51" s="288"/>
      <c r="AJ51" s="288"/>
      <c r="AK51" s="288"/>
      <c r="AL51" s="288"/>
      <c r="AM51" s="288"/>
      <c r="AN51" s="288"/>
      <c r="AO51" s="288"/>
      <c r="AP51" s="288"/>
      <c r="AQ51" s="288"/>
    </row>
    <row r="52" spans="2:44" ht="20.100000000000001" customHeight="1" thickBot="1" x14ac:dyDescent="0.25">
      <c r="C52" s="47"/>
      <c r="D52" s="47" t="s">
        <v>99</v>
      </c>
      <c r="R52" s="20"/>
      <c r="S52" s="288" t="s">
        <v>100</v>
      </c>
      <c r="T52" s="288"/>
      <c r="U52" s="288"/>
      <c r="V52" s="288"/>
      <c r="W52" s="288"/>
      <c r="X52" s="288"/>
      <c r="Y52" s="288"/>
      <c r="Z52" s="288"/>
      <c r="AA52" s="288"/>
      <c r="AI52" s="20"/>
      <c r="AJ52" s="20"/>
      <c r="AK52" s="20"/>
      <c r="AL52" s="85"/>
      <c r="AM52" s="20"/>
      <c r="AN52" s="289"/>
      <c r="AO52" s="289"/>
      <c r="AP52" s="289"/>
      <c r="AQ52" s="289"/>
      <c r="AR52" s="289"/>
    </row>
    <row r="53" spans="2:44" ht="20.100000000000001" customHeight="1" x14ac:dyDescent="0.2">
      <c r="D53" s="20" t="s">
        <v>101</v>
      </c>
      <c r="H53" s="83"/>
      <c r="I53" s="83"/>
      <c r="J53" s="83"/>
      <c r="K53" s="83"/>
      <c r="L53" s="83"/>
      <c r="M53" s="83"/>
      <c r="N53" s="83"/>
      <c r="O53" s="83"/>
      <c r="P53" s="83"/>
      <c r="Q53" s="83"/>
      <c r="R53" s="83"/>
      <c r="S53" s="292" t="s">
        <v>102</v>
      </c>
      <c r="T53" s="293"/>
      <c r="U53" s="293"/>
      <c r="V53" s="293"/>
      <c r="W53" s="296"/>
      <c r="X53" s="296"/>
      <c r="Y53" s="296"/>
      <c r="Z53" s="296"/>
      <c r="AA53" s="296"/>
      <c r="AB53" s="297"/>
      <c r="AI53" s="20"/>
      <c r="AJ53" s="20"/>
      <c r="AK53" s="290"/>
      <c r="AL53" s="290"/>
      <c r="AM53" s="290"/>
      <c r="AN53" s="290"/>
      <c r="AO53" s="290"/>
      <c r="AP53" s="290"/>
      <c r="AQ53" s="290"/>
      <c r="AR53" s="290"/>
    </row>
    <row r="54" spans="2:44" ht="20.100000000000001" customHeight="1" thickBot="1" x14ac:dyDescent="0.25">
      <c r="D54" s="116" t="s">
        <v>109</v>
      </c>
      <c r="I54" s="48"/>
      <c r="S54" s="294"/>
      <c r="T54" s="295"/>
      <c r="U54" s="295"/>
      <c r="V54" s="295"/>
      <c r="W54" s="298"/>
      <c r="X54" s="298"/>
      <c r="Y54" s="298"/>
      <c r="Z54" s="298"/>
      <c r="AA54" s="298"/>
      <c r="AB54" s="299"/>
      <c r="AI54" s="291"/>
      <c r="AJ54" s="291"/>
      <c r="AK54" s="291"/>
      <c r="AL54" s="291"/>
      <c r="AM54" s="291"/>
      <c r="AN54" s="291"/>
      <c r="AO54" s="291"/>
      <c r="AP54" s="291"/>
      <c r="AQ54" s="291"/>
      <c r="AR54" s="291"/>
    </row>
    <row r="55" spans="2:44" ht="20.100000000000001" customHeight="1" x14ac:dyDescent="0.2">
      <c r="D55" s="20" t="s">
        <v>140</v>
      </c>
      <c r="H55" s="20"/>
      <c r="I55" s="48"/>
      <c r="S55" s="291"/>
      <c r="T55" s="291"/>
      <c r="U55" s="291"/>
      <c r="V55" s="291"/>
      <c r="W55" s="291"/>
      <c r="X55" s="291"/>
      <c r="Y55" s="291"/>
      <c r="Z55" s="291"/>
      <c r="AA55" s="291"/>
      <c r="AB55" s="291"/>
    </row>
    <row r="56" spans="2:44" ht="21.75" customHeight="1" x14ac:dyDescent="0.2">
      <c r="H56" s="20"/>
      <c r="I56" s="48"/>
      <c r="S56" s="108"/>
      <c r="T56" s="108"/>
      <c r="U56" s="108"/>
      <c r="V56" s="108"/>
      <c r="W56" s="108"/>
      <c r="X56" s="108"/>
      <c r="Y56" s="108"/>
      <c r="Z56" s="108"/>
      <c r="AA56" s="108"/>
      <c r="AB56" s="108"/>
    </row>
    <row r="57" spans="2:44" ht="30" customHeight="1" x14ac:dyDescent="0.2">
      <c r="Q57" s="383" t="s">
        <v>60</v>
      </c>
      <c r="R57" s="383"/>
      <c r="S57" s="383"/>
      <c r="T57" s="384">
        <f>T3</f>
        <v>0</v>
      </c>
      <c r="U57" s="384"/>
      <c r="V57" s="384"/>
      <c r="W57" s="384"/>
      <c r="X57" s="384"/>
      <c r="Y57" s="384"/>
      <c r="Z57" s="384"/>
      <c r="AA57" s="384"/>
      <c r="AB57" s="384"/>
      <c r="AC57" s="384"/>
    </row>
    <row r="58" spans="2:44" ht="21.75" customHeight="1" thickBot="1" x14ac:dyDescent="0.25">
      <c r="Q58" s="49"/>
      <c r="R58" s="49"/>
      <c r="S58" s="49"/>
      <c r="T58" s="50"/>
      <c r="U58" s="50"/>
      <c r="V58" s="50"/>
      <c r="W58" s="50"/>
      <c r="X58" s="50"/>
      <c r="Y58" s="50"/>
      <c r="Z58" s="50"/>
      <c r="AA58" s="50"/>
      <c r="AB58" s="50"/>
      <c r="AC58" s="50"/>
    </row>
    <row r="59" spans="2:44" ht="6" customHeight="1" x14ac:dyDescent="0.2">
      <c r="B59" s="6"/>
      <c r="C59" s="7"/>
      <c r="D59" s="7"/>
      <c r="E59" s="7"/>
      <c r="F59" s="7"/>
      <c r="G59" s="7"/>
      <c r="H59" s="7"/>
      <c r="I59" s="7"/>
      <c r="J59" s="7"/>
      <c r="K59" s="7"/>
      <c r="L59" s="7"/>
      <c r="M59" s="7"/>
      <c r="N59" s="7"/>
      <c r="O59" s="7"/>
      <c r="P59" s="7"/>
      <c r="AB59" s="51"/>
      <c r="AC59" s="15"/>
    </row>
    <row r="60" spans="2:44" ht="15" customHeight="1" x14ac:dyDescent="0.2">
      <c r="B60" s="10"/>
      <c r="C60" s="55"/>
      <c r="D60" s="381" t="s">
        <v>87</v>
      </c>
      <c r="E60" s="382"/>
      <c r="F60" s="381" t="s">
        <v>152</v>
      </c>
      <c r="G60" s="382"/>
      <c r="H60" s="382"/>
      <c r="I60" s="382"/>
      <c r="J60" s="382"/>
      <c r="K60" s="270" t="s">
        <v>103</v>
      </c>
      <c r="L60" s="271"/>
      <c r="M60" s="271"/>
      <c r="N60" s="271"/>
      <c r="O60" s="272"/>
      <c r="P60" s="279" t="s">
        <v>89</v>
      </c>
      <c r="Q60" s="280"/>
      <c r="R60" s="280"/>
      <c r="S60" s="280"/>
      <c r="T60" s="280"/>
      <c r="U60" s="280"/>
      <c r="V60" s="280"/>
      <c r="W60" s="281"/>
      <c r="X60" s="280" t="s">
        <v>104</v>
      </c>
      <c r="Y60" s="280"/>
      <c r="Z60" s="280"/>
      <c r="AA60" s="280"/>
      <c r="AB60" s="281"/>
      <c r="AC60" s="11"/>
    </row>
    <row r="61" spans="2:44" ht="21.75" customHeight="1" x14ac:dyDescent="0.2">
      <c r="B61" s="10"/>
      <c r="C61" s="300" t="str">
        <f>IF(AND(依頼入力フォーム!X75="",依頼入力フォーム!Y75="", 依頼入力フォーム!Z75=""),"試料情報","試料情報※")</f>
        <v>試料情報</v>
      </c>
      <c r="D61" s="303">
        <v>2</v>
      </c>
      <c r="E61" s="304"/>
      <c r="F61" s="321">
        <f>依頼入力フォーム!C75</f>
        <v>0</v>
      </c>
      <c r="G61" s="322"/>
      <c r="H61" s="322"/>
      <c r="I61" s="322"/>
      <c r="J61" s="323"/>
      <c r="K61" s="309">
        <f>依頼入力フォーム!O75</f>
        <v>0</v>
      </c>
      <c r="L61" s="310"/>
      <c r="M61" s="310"/>
      <c r="N61" s="310"/>
      <c r="O61" s="311"/>
      <c r="P61" s="318">
        <f>依頼入力フォーム!I75</f>
        <v>0</v>
      </c>
      <c r="Q61" s="319"/>
      <c r="R61" s="319"/>
      <c r="S61" s="319"/>
      <c r="T61" s="319"/>
      <c r="U61" s="319"/>
      <c r="V61" s="319"/>
      <c r="W61" s="320"/>
      <c r="X61" s="396">
        <f>依頼入力フォーム!S75</f>
        <v>0</v>
      </c>
      <c r="Y61" s="397"/>
      <c r="Z61" s="397"/>
      <c r="AA61" s="397"/>
      <c r="AB61" s="398"/>
      <c r="AC61" s="15"/>
    </row>
    <row r="62" spans="2:44" ht="21.75" customHeight="1" x14ac:dyDescent="0.2">
      <c r="B62" s="10"/>
      <c r="C62" s="301"/>
      <c r="D62" s="305"/>
      <c r="E62" s="306"/>
      <c r="F62" s="324"/>
      <c r="G62" s="325"/>
      <c r="H62" s="325"/>
      <c r="I62" s="325"/>
      <c r="J62" s="326"/>
      <c r="K62" s="312"/>
      <c r="L62" s="313"/>
      <c r="M62" s="313"/>
      <c r="N62" s="313"/>
      <c r="O62" s="314"/>
      <c r="P62" s="318">
        <f>依頼入力フォーム!I76</f>
        <v>0</v>
      </c>
      <c r="Q62" s="319"/>
      <c r="R62" s="319"/>
      <c r="S62" s="319"/>
      <c r="T62" s="319"/>
      <c r="U62" s="319"/>
      <c r="V62" s="319"/>
      <c r="W62" s="320"/>
      <c r="X62" s="399"/>
      <c r="Y62" s="400"/>
      <c r="Z62" s="400"/>
      <c r="AA62" s="400"/>
      <c r="AB62" s="401"/>
      <c r="AC62" s="15"/>
    </row>
    <row r="63" spans="2:44" ht="21.75" customHeight="1" x14ac:dyDescent="0.2">
      <c r="B63" s="10"/>
      <c r="C63" s="301"/>
      <c r="D63" s="305"/>
      <c r="E63" s="306"/>
      <c r="F63" s="324"/>
      <c r="G63" s="325"/>
      <c r="H63" s="325"/>
      <c r="I63" s="325"/>
      <c r="J63" s="326"/>
      <c r="K63" s="312"/>
      <c r="L63" s="313"/>
      <c r="M63" s="313"/>
      <c r="N63" s="313"/>
      <c r="O63" s="314"/>
      <c r="P63" s="318">
        <f>依頼入力フォーム!I77</f>
        <v>0</v>
      </c>
      <c r="Q63" s="319"/>
      <c r="R63" s="319"/>
      <c r="S63" s="319"/>
      <c r="T63" s="319"/>
      <c r="U63" s="319"/>
      <c r="V63" s="319"/>
      <c r="W63" s="320"/>
      <c r="X63" s="399"/>
      <c r="Y63" s="400"/>
      <c r="Z63" s="400"/>
      <c r="AA63" s="400"/>
      <c r="AB63" s="401"/>
      <c r="AC63" s="15"/>
    </row>
    <row r="64" spans="2:44" ht="21.75" customHeight="1" x14ac:dyDescent="0.2">
      <c r="B64" s="10"/>
      <c r="C64" s="301"/>
      <c r="D64" s="305"/>
      <c r="E64" s="306"/>
      <c r="F64" s="324"/>
      <c r="G64" s="325"/>
      <c r="H64" s="325"/>
      <c r="I64" s="325"/>
      <c r="J64" s="326"/>
      <c r="K64" s="312"/>
      <c r="L64" s="313"/>
      <c r="M64" s="313"/>
      <c r="N64" s="313"/>
      <c r="O64" s="314"/>
      <c r="P64" s="318">
        <f>依頼入力フォーム!I78</f>
        <v>0</v>
      </c>
      <c r="Q64" s="319"/>
      <c r="R64" s="319"/>
      <c r="S64" s="319"/>
      <c r="T64" s="319"/>
      <c r="U64" s="319"/>
      <c r="V64" s="319"/>
      <c r="W64" s="320"/>
      <c r="X64" s="399"/>
      <c r="Y64" s="400"/>
      <c r="Z64" s="400"/>
      <c r="AA64" s="400"/>
      <c r="AB64" s="401"/>
      <c r="AC64" s="11"/>
    </row>
    <row r="65" spans="2:29" ht="21.75" customHeight="1" x14ac:dyDescent="0.2">
      <c r="B65" s="10"/>
      <c r="C65" s="302"/>
      <c r="D65" s="307"/>
      <c r="E65" s="308"/>
      <c r="F65" s="327"/>
      <c r="G65" s="328"/>
      <c r="H65" s="328"/>
      <c r="I65" s="328"/>
      <c r="J65" s="329"/>
      <c r="K65" s="315"/>
      <c r="L65" s="316"/>
      <c r="M65" s="316"/>
      <c r="N65" s="316"/>
      <c r="O65" s="317"/>
      <c r="P65" s="318">
        <f>依頼入力フォーム!I79</f>
        <v>0</v>
      </c>
      <c r="Q65" s="319"/>
      <c r="R65" s="319"/>
      <c r="S65" s="319"/>
      <c r="T65" s="319"/>
      <c r="U65" s="319"/>
      <c r="V65" s="319"/>
      <c r="W65" s="320"/>
      <c r="X65" s="89" t="s">
        <v>153</v>
      </c>
      <c r="Y65" s="88"/>
      <c r="Z65" s="394" t="str">
        <f>IF(依頼入力フォーム!Q75="","",依頼入力フォーム!Q75)</f>
        <v/>
      </c>
      <c r="AA65" s="394"/>
      <c r="AB65" s="395"/>
      <c r="AC65" s="11"/>
    </row>
    <row r="66" spans="2:29" ht="21.75" customHeight="1" x14ac:dyDescent="0.2">
      <c r="B66" s="10"/>
      <c r="C66" s="300" t="str">
        <f>IF(AND(依頼入力フォーム!X80="",依頼入力フォーム!Y80="", 依頼入力フォーム!Z80=""),"試料情報","試料情報※")</f>
        <v>試料情報</v>
      </c>
      <c r="D66" s="303">
        <v>3</v>
      </c>
      <c r="E66" s="304"/>
      <c r="F66" s="321">
        <f>依頼入力フォーム!C80</f>
        <v>0</v>
      </c>
      <c r="G66" s="322"/>
      <c r="H66" s="322"/>
      <c r="I66" s="322"/>
      <c r="J66" s="323"/>
      <c r="K66" s="309">
        <f>依頼入力フォーム!O80</f>
        <v>0</v>
      </c>
      <c r="L66" s="310"/>
      <c r="M66" s="310"/>
      <c r="N66" s="310"/>
      <c r="O66" s="311"/>
      <c r="P66" s="318" t="str">
        <f>依頼入力フォーム!I80</f>
        <v/>
      </c>
      <c r="Q66" s="319"/>
      <c r="R66" s="319"/>
      <c r="S66" s="319"/>
      <c r="T66" s="319"/>
      <c r="U66" s="319"/>
      <c r="V66" s="319"/>
      <c r="W66" s="320"/>
      <c r="X66" s="396">
        <f>依頼入力フォーム!S80</f>
        <v>0</v>
      </c>
      <c r="Y66" s="397"/>
      <c r="Z66" s="397"/>
      <c r="AA66" s="397"/>
      <c r="AB66" s="398"/>
      <c r="AC66" s="15"/>
    </row>
    <row r="67" spans="2:29" ht="21.75" customHeight="1" x14ac:dyDescent="0.2">
      <c r="B67" s="10"/>
      <c r="C67" s="301"/>
      <c r="D67" s="305"/>
      <c r="E67" s="306"/>
      <c r="F67" s="324"/>
      <c r="G67" s="325"/>
      <c r="H67" s="325"/>
      <c r="I67" s="325"/>
      <c r="J67" s="326"/>
      <c r="K67" s="312"/>
      <c r="L67" s="313"/>
      <c r="M67" s="313"/>
      <c r="N67" s="313"/>
      <c r="O67" s="314"/>
      <c r="P67" s="318" t="str">
        <f>依頼入力フォーム!I81</f>
        <v/>
      </c>
      <c r="Q67" s="319"/>
      <c r="R67" s="319"/>
      <c r="S67" s="319"/>
      <c r="T67" s="319"/>
      <c r="U67" s="319"/>
      <c r="V67" s="319"/>
      <c r="W67" s="320"/>
      <c r="X67" s="399"/>
      <c r="Y67" s="400"/>
      <c r="Z67" s="400"/>
      <c r="AA67" s="400"/>
      <c r="AB67" s="401"/>
      <c r="AC67" s="15"/>
    </row>
    <row r="68" spans="2:29" ht="21.75" customHeight="1" x14ac:dyDescent="0.2">
      <c r="B68" s="10"/>
      <c r="C68" s="301"/>
      <c r="D68" s="305"/>
      <c r="E68" s="306"/>
      <c r="F68" s="324"/>
      <c r="G68" s="325"/>
      <c r="H68" s="325"/>
      <c r="I68" s="325"/>
      <c r="J68" s="326"/>
      <c r="K68" s="312"/>
      <c r="L68" s="313"/>
      <c r="M68" s="313"/>
      <c r="N68" s="313"/>
      <c r="O68" s="314"/>
      <c r="P68" s="318" t="str">
        <f>依頼入力フォーム!I82</f>
        <v/>
      </c>
      <c r="Q68" s="319"/>
      <c r="R68" s="319"/>
      <c r="S68" s="319"/>
      <c r="T68" s="319"/>
      <c r="U68" s="319"/>
      <c r="V68" s="319"/>
      <c r="W68" s="320"/>
      <c r="X68" s="399"/>
      <c r="Y68" s="400"/>
      <c r="Z68" s="400"/>
      <c r="AA68" s="400"/>
      <c r="AB68" s="401"/>
      <c r="AC68" s="15"/>
    </row>
    <row r="69" spans="2:29" ht="21.75" customHeight="1" x14ac:dyDescent="0.2">
      <c r="B69" s="10"/>
      <c r="C69" s="301"/>
      <c r="D69" s="305"/>
      <c r="E69" s="306"/>
      <c r="F69" s="324"/>
      <c r="G69" s="325"/>
      <c r="H69" s="325"/>
      <c r="I69" s="325"/>
      <c r="J69" s="326"/>
      <c r="K69" s="312"/>
      <c r="L69" s="313"/>
      <c r="M69" s="313"/>
      <c r="N69" s="313"/>
      <c r="O69" s="314"/>
      <c r="P69" s="318" t="str">
        <f>依頼入力フォーム!I83</f>
        <v/>
      </c>
      <c r="Q69" s="319"/>
      <c r="R69" s="319"/>
      <c r="S69" s="319"/>
      <c r="T69" s="319"/>
      <c r="U69" s="319"/>
      <c r="V69" s="319"/>
      <c r="W69" s="320"/>
      <c r="X69" s="399"/>
      <c r="Y69" s="400"/>
      <c r="Z69" s="400"/>
      <c r="AA69" s="400"/>
      <c r="AB69" s="401"/>
      <c r="AC69" s="11"/>
    </row>
    <row r="70" spans="2:29" ht="21.75" customHeight="1" x14ac:dyDescent="0.2">
      <c r="B70" s="10"/>
      <c r="C70" s="302"/>
      <c r="D70" s="307"/>
      <c r="E70" s="308"/>
      <c r="F70" s="327"/>
      <c r="G70" s="328"/>
      <c r="H70" s="328"/>
      <c r="I70" s="328"/>
      <c r="J70" s="329"/>
      <c r="K70" s="315"/>
      <c r="L70" s="316"/>
      <c r="M70" s="316"/>
      <c r="N70" s="316"/>
      <c r="O70" s="317"/>
      <c r="P70" s="318" t="str">
        <f>依頼入力フォーム!I84</f>
        <v/>
      </c>
      <c r="Q70" s="319"/>
      <c r="R70" s="319"/>
      <c r="S70" s="319"/>
      <c r="T70" s="319"/>
      <c r="U70" s="319"/>
      <c r="V70" s="319"/>
      <c r="W70" s="320"/>
      <c r="X70" s="89" t="s">
        <v>153</v>
      </c>
      <c r="Y70" s="88"/>
      <c r="Z70" s="394" t="str">
        <f>IF(依頼入力フォーム!Q80="","",依頼入力フォーム!Q80)</f>
        <v/>
      </c>
      <c r="AA70" s="394"/>
      <c r="AB70" s="395"/>
      <c r="AC70" s="11"/>
    </row>
    <row r="71" spans="2:29" ht="21.75" customHeight="1" x14ac:dyDescent="0.2">
      <c r="B71" s="10"/>
      <c r="C71" s="300" t="str">
        <f>IF(AND(依頼入力フォーム!X85="",依頼入力フォーム!Y85="", 依頼入力フォーム!Z85=""),"試料情報","試料情報※")</f>
        <v>試料情報</v>
      </c>
      <c r="D71" s="303">
        <v>4</v>
      </c>
      <c r="E71" s="304"/>
      <c r="F71" s="321">
        <f>依頼入力フォーム!C85</f>
        <v>0</v>
      </c>
      <c r="G71" s="322"/>
      <c r="H71" s="322"/>
      <c r="I71" s="322"/>
      <c r="J71" s="323"/>
      <c r="K71" s="309">
        <f>依頼入力フォーム!O85</f>
        <v>0</v>
      </c>
      <c r="L71" s="310"/>
      <c r="M71" s="310"/>
      <c r="N71" s="310"/>
      <c r="O71" s="311"/>
      <c r="P71" s="318" t="str">
        <f>依頼入力フォーム!I85</f>
        <v/>
      </c>
      <c r="Q71" s="319"/>
      <c r="R71" s="319"/>
      <c r="S71" s="319"/>
      <c r="T71" s="319"/>
      <c r="U71" s="319"/>
      <c r="V71" s="319"/>
      <c r="W71" s="320"/>
      <c r="X71" s="396">
        <f>依頼入力フォーム!S85</f>
        <v>0</v>
      </c>
      <c r="Y71" s="397"/>
      <c r="Z71" s="397"/>
      <c r="AA71" s="397"/>
      <c r="AB71" s="398"/>
      <c r="AC71" s="15"/>
    </row>
    <row r="72" spans="2:29" ht="21.75" customHeight="1" x14ac:dyDescent="0.2">
      <c r="B72" s="10"/>
      <c r="C72" s="301"/>
      <c r="D72" s="305"/>
      <c r="E72" s="306"/>
      <c r="F72" s="324"/>
      <c r="G72" s="325"/>
      <c r="H72" s="325"/>
      <c r="I72" s="325"/>
      <c r="J72" s="326"/>
      <c r="K72" s="312"/>
      <c r="L72" s="313"/>
      <c r="M72" s="313"/>
      <c r="N72" s="313"/>
      <c r="O72" s="314"/>
      <c r="P72" s="318" t="str">
        <f>依頼入力フォーム!I86</f>
        <v/>
      </c>
      <c r="Q72" s="319"/>
      <c r="R72" s="319"/>
      <c r="S72" s="319"/>
      <c r="T72" s="319"/>
      <c r="U72" s="319"/>
      <c r="V72" s="319"/>
      <c r="W72" s="320"/>
      <c r="X72" s="399"/>
      <c r="Y72" s="400"/>
      <c r="Z72" s="400"/>
      <c r="AA72" s="400"/>
      <c r="AB72" s="401"/>
      <c r="AC72" s="15"/>
    </row>
    <row r="73" spans="2:29" ht="21.75" customHeight="1" x14ac:dyDescent="0.2">
      <c r="B73" s="10"/>
      <c r="C73" s="301"/>
      <c r="D73" s="305"/>
      <c r="E73" s="306"/>
      <c r="F73" s="324"/>
      <c r="G73" s="325"/>
      <c r="H73" s="325"/>
      <c r="I73" s="325"/>
      <c r="J73" s="326"/>
      <c r="K73" s="312"/>
      <c r="L73" s="313"/>
      <c r="M73" s="313"/>
      <c r="N73" s="313"/>
      <c r="O73" s="314"/>
      <c r="P73" s="318" t="str">
        <f>依頼入力フォーム!I87</f>
        <v/>
      </c>
      <c r="Q73" s="319"/>
      <c r="R73" s="319"/>
      <c r="S73" s="319"/>
      <c r="T73" s="319"/>
      <c r="U73" s="319"/>
      <c r="V73" s="319"/>
      <c r="W73" s="320"/>
      <c r="X73" s="399"/>
      <c r="Y73" s="400"/>
      <c r="Z73" s="400"/>
      <c r="AA73" s="400"/>
      <c r="AB73" s="401"/>
      <c r="AC73" s="15"/>
    </row>
    <row r="74" spans="2:29" ht="21.75" customHeight="1" x14ac:dyDescent="0.2">
      <c r="B74" s="10"/>
      <c r="C74" s="301"/>
      <c r="D74" s="305"/>
      <c r="E74" s="306"/>
      <c r="F74" s="324"/>
      <c r="G74" s="325"/>
      <c r="H74" s="325"/>
      <c r="I74" s="325"/>
      <c r="J74" s="326"/>
      <c r="K74" s="312"/>
      <c r="L74" s="313"/>
      <c r="M74" s="313"/>
      <c r="N74" s="313"/>
      <c r="O74" s="314"/>
      <c r="P74" s="318" t="str">
        <f>依頼入力フォーム!I88</f>
        <v/>
      </c>
      <c r="Q74" s="319"/>
      <c r="R74" s="319"/>
      <c r="S74" s="319"/>
      <c r="T74" s="319"/>
      <c r="U74" s="319"/>
      <c r="V74" s="319"/>
      <c r="W74" s="320"/>
      <c r="X74" s="399"/>
      <c r="Y74" s="400"/>
      <c r="Z74" s="400"/>
      <c r="AA74" s="400"/>
      <c r="AB74" s="401"/>
      <c r="AC74" s="11"/>
    </row>
    <row r="75" spans="2:29" ht="21.75" customHeight="1" x14ac:dyDescent="0.2">
      <c r="B75" s="10"/>
      <c r="C75" s="302"/>
      <c r="D75" s="307"/>
      <c r="E75" s="308"/>
      <c r="F75" s="327"/>
      <c r="G75" s="328"/>
      <c r="H75" s="328"/>
      <c r="I75" s="328"/>
      <c r="J75" s="329"/>
      <c r="K75" s="315"/>
      <c r="L75" s="316"/>
      <c r="M75" s="316"/>
      <c r="N75" s="316"/>
      <c r="O75" s="317"/>
      <c r="P75" s="318" t="str">
        <f>依頼入力フォーム!I89</f>
        <v/>
      </c>
      <c r="Q75" s="319"/>
      <c r="R75" s="319"/>
      <c r="S75" s="319"/>
      <c r="T75" s="319"/>
      <c r="U75" s="319"/>
      <c r="V75" s="319"/>
      <c r="W75" s="320"/>
      <c r="X75" s="89" t="s">
        <v>153</v>
      </c>
      <c r="Y75" s="88"/>
      <c r="Z75" s="394" t="str">
        <f>IF(依頼入力フォーム!Q85="","",依頼入力フォーム!Q85)</f>
        <v/>
      </c>
      <c r="AA75" s="394"/>
      <c r="AB75" s="395"/>
      <c r="AC75" s="11"/>
    </row>
    <row r="76" spans="2:29" ht="21.75" customHeight="1" x14ac:dyDescent="0.2">
      <c r="B76" s="10"/>
      <c r="C76" s="300" t="str">
        <f>IF(AND(依頼入力フォーム!X90="",依頼入力フォーム!Y90="", 依頼入力フォーム!Z90=""),"試料情報","試料情報※")</f>
        <v>試料情報</v>
      </c>
      <c r="D76" s="303">
        <v>5</v>
      </c>
      <c r="E76" s="304"/>
      <c r="F76" s="321">
        <f>依頼入力フォーム!C90</f>
        <v>0</v>
      </c>
      <c r="G76" s="322"/>
      <c r="H76" s="322"/>
      <c r="I76" s="322"/>
      <c r="J76" s="323"/>
      <c r="K76" s="309">
        <f>依頼入力フォーム!O90</f>
        <v>0</v>
      </c>
      <c r="L76" s="310"/>
      <c r="M76" s="310"/>
      <c r="N76" s="310"/>
      <c r="O76" s="311"/>
      <c r="P76" s="318" t="str">
        <f>依頼入力フォーム!I90</f>
        <v/>
      </c>
      <c r="Q76" s="319"/>
      <c r="R76" s="319"/>
      <c r="S76" s="319"/>
      <c r="T76" s="319"/>
      <c r="U76" s="319"/>
      <c r="V76" s="319"/>
      <c r="W76" s="320"/>
      <c r="X76" s="396">
        <f>依頼入力フォーム!S90</f>
        <v>0</v>
      </c>
      <c r="Y76" s="397"/>
      <c r="Z76" s="397"/>
      <c r="AA76" s="397"/>
      <c r="AB76" s="398"/>
      <c r="AC76" s="15"/>
    </row>
    <row r="77" spans="2:29" ht="21.75" customHeight="1" x14ac:dyDescent="0.2">
      <c r="B77" s="10"/>
      <c r="C77" s="301"/>
      <c r="D77" s="305"/>
      <c r="E77" s="306"/>
      <c r="F77" s="324"/>
      <c r="G77" s="325"/>
      <c r="H77" s="325"/>
      <c r="I77" s="325"/>
      <c r="J77" s="326"/>
      <c r="K77" s="312"/>
      <c r="L77" s="313"/>
      <c r="M77" s="313"/>
      <c r="N77" s="313"/>
      <c r="O77" s="314"/>
      <c r="P77" s="318" t="str">
        <f>依頼入力フォーム!I91</f>
        <v/>
      </c>
      <c r="Q77" s="319"/>
      <c r="R77" s="319"/>
      <c r="S77" s="319"/>
      <c r="T77" s="319"/>
      <c r="U77" s="319"/>
      <c r="V77" s="319"/>
      <c r="W77" s="320"/>
      <c r="X77" s="399"/>
      <c r="Y77" s="400"/>
      <c r="Z77" s="400"/>
      <c r="AA77" s="400"/>
      <c r="AB77" s="401"/>
      <c r="AC77" s="15"/>
    </row>
    <row r="78" spans="2:29" ht="21.75" customHeight="1" x14ac:dyDescent="0.2">
      <c r="B78" s="10"/>
      <c r="C78" s="301"/>
      <c r="D78" s="305"/>
      <c r="E78" s="306"/>
      <c r="F78" s="324"/>
      <c r="G78" s="325"/>
      <c r="H78" s="325"/>
      <c r="I78" s="325"/>
      <c r="J78" s="326"/>
      <c r="K78" s="312"/>
      <c r="L78" s="313"/>
      <c r="M78" s="313"/>
      <c r="N78" s="313"/>
      <c r="O78" s="314"/>
      <c r="P78" s="318" t="str">
        <f>依頼入力フォーム!I92</f>
        <v/>
      </c>
      <c r="Q78" s="319"/>
      <c r="R78" s="319"/>
      <c r="S78" s="319"/>
      <c r="T78" s="319"/>
      <c r="U78" s="319"/>
      <c r="V78" s="319"/>
      <c r="W78" s="320"/>
      <c r="X78" s="399"/>
      <c r="Y78" s="400"/>
      <c r="Z78" s="400"/>
      <c r="AA78" s="400"/>
      <c r="AB78" s="401"/>
      <c r="AC78" s="15"/>
    </row>
    <row r="79" spans="2:29" ht="21.75" customHeight="1" x14ac:dyDescent="0.2">
      <c r="B79" s="10"/>
      <c r="C79" s="301"/>
      <c r="D79" s="305"/>
      <c r="E79" s="306"/>
      <c r="F79" s="324"/>
      <c r="G79" s="325"/>
      <c r="H79" s="325"/>
      <c r="I79" s="325"/>
      <c r="J79" s="326"/>
      <c r="K79" s="312"/>
      <c r="L79" s="313"/>
      <c r="M79" s="313"/>
      <c r="N79" s="313"/>
      <c r="O79" s="314"/>
      <c r="P79" s="318" t="str">
        <f>依頼入力フォーム!I93</f>
        <v/>
      </c>
      <c r="Q79" s="319"/>
      <c r="R79" s="319"/>
      <c r="S79" s="319"/>
      <c r="T79" s="319"/>
      <c r="U79" s="319"/>
      <c r="V79" s="319"/>
      <c r="W79" s="320"/>
      <c r="X79" s="399"/>
      <c r="Y79" s="400"/>
      <c r="Z79" s="400"/>
      <c r="AA79" s="400"/>
      <c r="AB79" s="401"/>
      <c r="AC79" s="11"/>
    </row>
    <row r="80" spans="2:29" ht="21.75" customHeight="1" x14ac:dyDescent="0.2">
      <c r="B80" s="10"/>
      <c r="C80" s="302"/>
      <c r="D80" s="307"/>
      <c r="E80" s="308"/>
      <c r="F80" s="327"/>
      <c r="G80" s="328"/>
      <c r="H80" s="328"/>
      <c r="I80" s="328"/>
      <c r="J80" s="329"/>
      <c r="K80" s="315"/>
      <c r="L80" s="316"/>
      <c r="M80" s="316"/>
      <c r="N80" s="316"/>
      <c r="O80" s="317"/>
      <c r="P80" s="318" t="str">
        <f>依頼入力フォーム!I94</f>
        <v/>
      </c>
      <c r="Q80" s="319"/>
      <c r="R80" s="319"/>
      <c r="S80" s="319"/>
      <c r="T80" s="319"/>
      <c r="U80" s="319"/>
      <c r="V80" s="319"/>
      <c r="W80" s="320"/>
      <c r="X80" s="89" t="s">
        <v>153</v>
      </c>
      <c r="Y80" s="88"/>
      <c r="Z80" s="394" t="str">
        <f>IF(依頼入力フォーム!Q90="","",依頼入力フォーム!Q90)</f>
        <v/>
      </c>
      <c r="AA80" s="394"/>
      <c r="AB80" s="395"/>
      <c r="AC80" s="11"/>
    </row>
    <row r="81" spans="2:29" ht="21.75" customHeight="1" x14ac:dyDescent="0.2">
      <c r="B81" s="10"/>
      <c r="C81" s="300" t="str">
        <f>IF(AND(依頼入力フォーム!X95="",依頼入力フォーム!Y95="", 依頼入力フォーム!Z95=""),"試料情報","試料情報※")</f>
        <v>試料情報</v>
      </c>
      <c r="D81" s="303">
        <v>6</v>
      </c>
      <c r="E81" s="304"/>
      <c r="F81" s="321">
        <f>依頼入力フォーム!C95</f>
        <v>0</v>
      </c>
      <c r="G81" s="322"/>
      <c r="H81" s="322"/>
      <c r="I81" s="322"/>
      <c r="J81" s="323"/>
      <c r="K81" s="309">
        <f>依頼入力フォーム!O95</f>
        <v>0</v>
      </c>
      <c r="L81" s="310"/>
      <c r="M81" s="310"/>
      <c r="N81" s="310"/>
      <c r="O81" s="311"/>
      <c r="P81" s="318" t="str">
        <f>依頼入力フォーム!I95</f>
        <v/>
      </c>
      <c r="Q81" s="319"/>
      <c r="R81" s="319"/>
      <c r="S81" s="319"/>
      <c r="T81" s="319"/>
      <c r="U81" s="319"/>
      <c r="V81" s="319"/>
      <c r="W81" s="320"/>
      <c r="X81" s="396">
        <f>依頼入力フォーム!S95</f>
        <v>0</v>
      </c>
      <c r="Y81" s="397"/>
      <c r="Z81" s="397"/>
      <c r="AA81" s="397"/>
      <c r="AB81" s="398"/>
      <c r="AC81" s="15"/>
    </row>
    <row r="82" spans="2:29" ht="21.75" customHeight="1" x14ac:dyDescent="0.2">
      <c r="B82" s="10"/>
      <c r="C82" s="301"/>
      <c r="D82" s="305"/>
      <c r="E82" s="306"/>
      <c r="F82" s="324"/>
      <c r="G82" s="325"/>
      <c r="H82" s="325"/>
      <c r="I82" s="325"/>
      <c r="J82" s="326"/>
      <c r="K82" s="312"/>
      <c r="L82" s="313"/>
      <c r="M82" s="313"/>
      <c r="N82" s="313"/>
      <c r="O82" s="314"/>
      <c r="P82" s="318" t="str">
        <f>依頼入力フォーム!I96</f>
        <v/>
      </c>
      <c r="Q82" s="319"/>
      <c r="R82" s="319"/>
      <c r="S82" s="319"/>
      <c r="T82" s="319"/>
      <c r="U82" s="319"/>
      <c r="V82" s="319"/>
      <c r="W82" s="320"/>
      <c r="X82" s="399"/>
      <c r="Y82" s="400"/>
      <c r="Z82" s="400"/>
      <c r="AA82" s="400"/>
      <c r="AB82" s="401"/>
      <c r="AC82" s="15"/>
    </row>
    <row r="83" spans="2:29" ht="21.75" customHeight="1" x14ac:dyDescent="0.2">
      <c r="B83" s="10"/>
      <c r="C83" s="301"/>
      <c r="D83" s="305"/>
      <c r="E83" s="306"/>
      <c r="F83" s="324"/>
      <c r="G83" s="325"/>
      <c r="H83" s="325"/>
      <c r="I83" s="325"/>
      <c r="J83" s="326"/>
      <c r="K83" s="312"/>
      <c r="L83" s="313"/>
      <c r="M83" s="313"/>
      <c r="N83" s="313"/>
      <c r="O83" s="314"/>
      <c r="P83" s="318" t="str">
        <f>依頼入力フォーム!I97</f>
        <v/>
      </c>
      <c r="Q83" s="319"/>
      <c r="R83" s="319"/>
      <c r="S83" s="319"/>
      <c r="T83" s="319"/>
      <c r="U83" s="319"/>
      <c r="V83" s="319"/>
      <c r="W83" s="320"/>
      <c r="X83" s="399"/>
      <c r="Y83" s="400"/>
      <c r="Z83" s="400"/>
      <c r="AA83" s="400"/>
      <c r="AB83" s="401"/>
      <c r="AC83" s="15"/>
    </row>
    <row r="84" spans="2:29" ht="21.75" customHeight="1" x14ac:dyDescent="0.2">
      <c r="B84" s="10"/>
      <c r="C84" s="301"/>
      <c r="D84" s="305"/>
      <c r="E84" s="306"/>
      <c r="F84" s="324"/>
      <c r="G84" s="325"/>
      <c r="H84" s="325"/>
      <c r="I84" s="325"/>
      <c r="J84" s="326"/>
      <c r="K84" s="312"/>
      <c r="L84" s="313"/>
      <c r="M84" s="313"/>
      <c r="N84" s="313"/>
      <c r="O84" s="314"/>
      <c r="P84" s="318" t="str">
        <f>依頼入力フォーム!I98</f>
        <v/>
      </c>
      <c r="Q84" s="319"/>
      <c r="R84" s="319"/>
      <c r="S84" s="319"/>
      <c r="T84" s="319"/>
      <c r="U84" s="319"/>
      <c r="V84" s="319"/>
      <c r="W84" s="320"/>
      <c r="X84" s="399"/>
      <c r="Y84" s="400"/>
      <c r="Z84" s="400"/>
      <c r="AA84" s="400"/>
      <c r="AB84" s="401"/>
      <c r="AC84" s="11"/>
    </row>
    <row r="85" spans="2:29" ht="21.75" customHeight="1" x14ac:dyDescent="0.2">
      <c r="B85" s="10"/>
      <c r="C85" s="302"/>
      <c r="D85" s="307"/>
      <c r="E85" s="308"/>
      <c r="F85" s="327"/>
      <c r="G85" s="328"/>
      <c r="H85" s="328"/>
      <c r="I85" s="328"/>
      <c r="J85" s="329"/>
      <c r="K85" s="315"/>
      <c r="L85" s="316"/>
      <c r="M85" s="316"/>
      <c r="N85" s="316"/>
      <c r="O85" s="317"/>
      <c r="P85" s="318" t="str">
        <f>依頼入力フォーム!I99</f>
        <v/>
      </c>
      <c r="Q85" s="319"/>
      <c r="R85" s="319"/>
      <c r="S85" s="319"/>
      <c r="T85" s="319"/>
      <c r="U85" s="319"/>
      <c r="V85" s="319"/>
      <c r="W85" s="320"/>
      <c r="X85" s="89" t="s">
        <v>153</v>
      </c>
      <c r="Y85" s="88"/>
      <c r="Z85" s="394" t="str">
        <f>IF(依頼入力フォーム!Q95="","",依頼入力フォーム!Q95)</f>
        <v/>
      </c>
      <c r="AA85" s="394"/>
      <c r="AB85" s="395"/>
      <c r="AC85" s="11"/>
    </row>
    <row r="86" spans="2:29" ht="21.75" customHeight="1" x14ac:dyDescent="0.2">
      <c r="B86" s="10"/>
      <c r="C86" s="300" t="str">
        <f>IF(AND(依頼入力フォーム!X100="",依頼入力フォーム!Y100="", 依頼入力フォーム!Z100=""),"試料情報","試料情報※")</f>
        <v>試料情報</v>
      </c>
      <c r="D86" s="303">
        <v>7</v>
      </c>
      <c r="E86" s="304"/>
      <c r="F86" s="321">
        <f>依頼入力フォーム!C100</f>
        <v>0</v>
      </c>
      <c r="G86" s="322"/>
      <c r="H86" s="322"/>
      <c r="I86" s="322"/>
      <c r="J86" s="323"/>
      <c r="K86" s="309">
        <f>依頼入力フォーム!O100</f>
        <v>0</v>
      </c>
      <c r="L86" s="310"/>
      <c r="M86" s="310"/>
      <c r="N86" s="310"/>
      <c r="O86" s="311"/>
      <c r="P86" s="318" t="str">
        <f>依頼入力フォーム!I100</f>
        <v/>
      </c>
      <c r="Q86" s="319"/>
      <c r="R86" s="319"/>
      <c r="S86" s="319"/>
      <c r="T86" s="319"/>
      <c r="U86" s="319"/>
      <c r="V86" s="319"/>
      <c r="W86" s="320"/>
      <c r="X86" s="396">
        <f>依頼入力フォーム!S100</f>
        <v>0</v>
      </c>
      <c r="Y86" s="397"/>
      <c r="Z86" s="397"/>
      <c r="AA86" s="397"/>
      <c r="AB86" s="398"/>
      <c r="AC86" s="15"/>
    </row>
    <row r="87" spans="2:29" ht="21.75" customHeight="1" x14ac:dyDescent="0.2">
      <c r="B87" s="10"/>
      <c r="C87" s="301"/>
      <c r="D87" s="305"/>
      <c r="E87" s="306"/>
      <c r="F87" s="324"/>
      <c r="G87" s="325"/>
      <c r="H87" s="325"/>
      <c r="I87" s="325"/>
      <c r="J87" s="326"/>
      <c r="K87" s="312"/>
      <c r="L87" s="313"/>
      <c r="M87" s="313"/>
      <c r="N87" s="313"/>
      <c r="O87" s="314"/>
      <c r="P87" s="318" t="str">
        <f>依頼入力フォーム!I101</f>
        <v/>
      </c>
      <c r="Q87" s="319"/>
      <c r="R87" s="319"/>
      <c r="S87" s="319"/>
      <c r="T87" s="319"/>
      <c r="U87" s="319"/>
      <c r="V87" s="319"/>
      <c r="W87" s="320"/>
      <c r="X87" s="399"/>
      <c r="Y87" s="400"/>
      <c r="Z87" s="400"/>
      <c r="AA87" s="400"/>
      <c r="AB87" s="401"/>
      <c r="AC87" s="15"/>
    </row>
    <row r="88" spans="2:29" ht="21.75" customHeight="1" x14ac:dyDescent="0.2">
      <c r="B88" s="10"/>
      <c r="C88" s="301"/>
      <c r="D88" s="305"/>
      <c r="E88" s="306"/>
      <c r="F88" s="324"/>
      <c r="G88" s="325"/>
      <c r="H88" s="325"/>
      <c r="I88" s="325"/>
      <c r="J88" s="326"/>
      <c r="K88" s="312"/>
      <c r="L88" s="313"/>
      <c r="M88" s="313"/>
      <c r="N88" s="313"/>
      <c r="O88" s="314"/>
      <c r="P88" s="318" t="str">
        <f>依頼入力フォーム!I102</f>
        <v/>
      </c>
      <c r="Q88" s="319"/>
      <c r="R88" s="319"/>
      <c r="S88" s="319"/>
      <c r="T88" s="319"/>
      <c r="U88" s="319"/>
      <c r="V88" s="319"/>
      <c r="W88" s="320"/>
      <c r="X88" s="399"/>
      <c r="Y88" s="400"/>
      <c r="Z88" s="400"/>
      <c r="AA88" s="400"/>
      <c r="AB88" s="401"/>
      <c r="AC88" s="15"/>
    </row>
    <row r="89" spans="2:29" ht="21.75" customHeight="1" x14ac:dyDescent="0.2">
      <c r="B89" s="10"/>
      <c r="C89" s="301"/>
      <c r="D89" s="305"/>
      <c r="E89" s="306"/>
      <c r="F89" s="324"/>
      <c r="G89" s="325"/>
      <c r="H89" s="325"/>
      <c r="I89" s="325"/>
      <c r="J89" s="326"/>
      <c r="K89" s="312"/>
      <c r="L89" s="313"/>
      <c r="M89" s="313"/>
      <c r="N89" s="313"/>
      <c r="O89" s="314"/>
      <c r="P89" s="318" t="str">
        <f>依頼入力フォーム!I103</f>
        <v/>
      </c>
      <c r="Q89" s="319"/>
      <c r="R89" s="319"/>
      <c r="S89" s="319"/>
      <c r="T89" s="319"/>
      <c r="U89" s="319"/>
      <c r="V89" s="319"/>
      <c r="W89" s="320"/>
      <c r="X89" s="399"/>
      <c r="Y89" s="400"/>
      <c r="Z89" s="400"/>
      <c r="AA89" s="400"/>
      <c r="AB89" s="401"/>
      <c r="AC89" s="11"/>
    </row>
    <row r="90" spans="2:29" ht="21.75" customHeight="1" x14ac:dyDescent="0.2">
      <c r="B90" s="10"/>
      <c r="C90" s="302"/>
      <c r="D90" s="307"/>
      <c r="E90" s="308"/>
      <c r="F90" s="327"/>
      <c r="G90" s="328"/>
      <c r="H90" s="328"/>
      <c r="I90" s="328"/>
      <c r="J90" s="329"/>
      <c r="K90" s="315"/>
      <c r="L90" s="316"/>
      <c r="M90" s="316"/>
      <c r="N90" s="316"/>
      <c r="O90" s="317"/>
      <c r="P90" s="318" t="str">
        <f>依頼入力フォーム!I104</f>
        <v/>
      </c>
      <c r="Q90" s="319"/>
      <c r="R90" s="319"/>
      <c r="S90" s="319"/>
      <c r="T90" s="319"/>
      <c r="U90" s="319"/>
      <c r="V90" s="319"/>
      <c r="W90" s="320"/>
      <c r="X90" s="89" t="s">
        <v>153</v>
      </c>
      <c r="Y90" s="88"/>
      <c r="Z90" s="394" t="str">
        <f>IF(依頼入力フォーム!Q100="","",依頼入力フォーム!Q100)</f>
        <v/>
      </c>
      <c r="AA90" s="394"/>
      <c r="AB90" s="395"/>
      <c r="AC90" s="11"/>
    </row>
    <row r="91" spans="2:29" ht="21.75" customHeight="1" x14ac:dyDescent="0.2">
      <c r="B91" s="10"/>
      <c r="C91" s="300" t="str">
        <f>IF(AND(依頼入力フォーム!X105="",依頼入力フォーム!Y105="", 依頼入力フォーム!Z105=""),"試料情報","試料情報※")</f>
        <v>試料情報</v>
      </c>
      <c r="D91" s="303">
        <v>8</v>
      </c>
      <c r="E91" s="304"/>
      <c r="F91" s="321">
        <f>依頼入力フォーム!C105</f>
        <v>0</v>
      </c>
      <c r="G91" s="322"/>
      <c r="H91" s="322"/>
      <c r="I91" s="322"/>
      <c r="J91" s="323"/>
      <c r="K91" s="309">
        <f>依頼入力フォーム!O105</f>
        <v>0</v>
      </c>
      <c r="L91" s="310"/>
      <c r="M91" s="310"/>
      <c r="N91" s="310"/>
      <c r="O91" s="311"/>
      <c r="P91" s="318" t="str">
        <f>依頼入力フォーム!I105</f>
        <v/>
      </c>
      <c r="Q91" s="319"/>
      <c r="R91" s="319"/>
      <c r="S91" s="319"/>
      <c r="T91" s="319"/>
      <c r="U91" s="319"/>
      <c r="V91" s="319"/>
      <c r="W91" s="320"/>
      <c r="X91" s="396">
        <f>依頼入力フォーム!S105</f>
        <v>0</v>
      </c>
      <c r="Y91" s="397"/>
      <c r="Z91" s="397"/>
      <c r="AA91" s="397"/>
      <c r="AB91" s="398"/>
      <c r="AC91" s="15"/>
    </row>
    <row r="92" spans="2:29" ht="21.75" customHeight="1" x14ac:dyDescent="0.2">
      <c r="B92" s="10"/>
      <c r="C92" s="301"/>
      <c r="D92" s="305"/>
      <c r="E92" s="306"/>
      <c r="F92" s="324"/>
      <c r="G92" s="325"/>
      <c r="H92" s="325"/>
      <c r="I92" s="325"/>
      <c r="J92" s="326"/>
      <c r="K92" s="312"/>
      <c r="L92" s="313"/>
      <c r="M92" s="313"/>
      <c r="N92" s="313"/>
      <c r="O92" s="314"/>
      <c r="P92" s="318" t="str">
        <f>依頼入力フォーム!I106</f>
        <v/>
      </c>
      <c r="Q92" s="319"/>
      <c r="R92" s="319"/>
      <c r="S92" s="319"/>
      <c r="T92" s="319"/>
      <c r="U92" s="319"/>
      <c r="V92" s="319"/>
      <c r="W92" s="320"/>
      <c r="X92" s="399"/>
      <c r="Y92" s="400"/>
      <c r="Z92" s="400"/>
      <c r="AA92" s="400"/>
      <c r="AB92" s="401"/>
      <c r="AC92" s="15"/>
    </row>
    <row r="93" spans="2:29" ht="21.75" customHeight="1" x14ac:dyDescent="0.2">
      <c r="B93" s="10"/>
      <c r="C93" s="301"/>
      <c r="D93" s="305"/>
      <c r="E93" s="306"/>
      <c r="F93" s="324"/>
      <c r="G93" s="325"/>
      <c r="H93" s="325"/>
      <c r="I93" s="325"/>
      <c r="J93" s="326"/>
      <c r="K93" s="312"/>
      <c r="L93" s="313"/>
      <c r="M93" s="313"/>
      <c r="N93" s="313"/>
      <c r="O93" s="314"/>
      <c r="P93" s="318" t="str">
        <f>依頼入力フォーム!I107</f>
        <v/>
      </c>
      <c r="Q93" s="319"/>
      <c r="R93" s="319"/>
      <c r="S93" s="319"/>
      <c r="T93" s="319"/>
      <c r="U93" s="319"/>
      <c r="V93" s="319"/>
      <c r="W93" s="320"/>
      <c r="X93" s="399"/>
      <c r="Y93" s="400"/>
      <c r="Z93" s="400"/>
      <c r="AA93" s="400"/>
      <c r="AB93" s="401"/>
      <c r="AC93" s="15"/>
    </row>
    <row r="94" spans="2:29" ht="21.75" customHeight="1" x14ac:dyDescent="0.2">
      <c r="B94" s="10"/>
      <c r="C94" s="301"/>
      <c r="D94" s="305"/>
      <c r="E94" s="306"/>
      <c r="F94" s="324"/>
      <c r="G94" s="325"/>
      <c r="H94" s="325"/>
      <c r="I94" s="325"/>
      <c r="J94" s="326"/>
      <c r="K94" s="312"/>
      <c r="L94" s="313"/>
      <c r="M94" s="313"/>
      <c r="N94" s="313"/>
      <c r="O94" s="314"/>
      <c r="P94" s="318" t="str">
        <f>依頼入力フォーム!I108</f>
        <v/>
      </c>
      <c r="Q94" s="319"/>
      <c r="R94" s="319"/>
      <c r="S94" s="319"/>
      <c r="T94" s="319"/>
      <c r="U94" s="319"/>
      <c r="V94" s="319"/>
      <c r="W94" s="320"/>
      <c r="X94" s="399"/>
      <c r="Y94" s="400"/>
      <c r="Z94" s="400"/>
      <c r="AA94" s="400"/>
      <c r="AB94" s="401"/>
      <c r="AC94" s="11"/>
    </row>
    <row r="95" spans="2:29" ht="21.75" customHeight="1" x14ac:dyDescent="0.2">
      <c r="B95" s="10"/>
      <c r="C95" s="302"/>
      <c r="D95" s="307"/>
      <c r="E95" s="308"/>
      <c r="F95" s="327"/>
      <c r="G95" s="328"/>
      <c r="H95" s="328"/>
      <c r="I95" s="328"/>
      <c r="J95" s="329"/>
      <c r="K95" s="315"/>
      <c r="L95" s="316"/>
      <c r="M95" s="316"/>
      <c r="N95" s="316"/>
      <c r="O95" s="317"/>
      <c r="P95" s="318" t="str">
        <f>依頼入力フォーム!I109</f>
        <v/>
      </c>
      <c r="Q95" s="319"/>
      <c r="R95" s="319"/>
      <c r="S95" s="319"/>
      <c r="T95" s="319"/>
      <c r="U95" s="319"/>
      <c r="V95" s="319"/>
      <c r="W95" s="320"/>
      <c r="X95" s="89" t="s">
        <v>153</v>
      </c>
      <c r="Y95" s="88"/>
      <c r="Z95" s="394" t="str">
        <f>IF(依頼入力フォーム!Q105="","",依頼入力フォーム!Q105)</f>
        <v/>
      </c>
      <c r="AA95" s="394"/>
      <c r="AB95" s="395"/>
      <c r="AC95" s="11"/>
    </row>
    <row r="96" spans="2:29" ht="6" customHeight="1" thickBot="1" x14ac:dyDescent="0.25">
      <c r="B96" s="29"/>
      <c r="C96" s="30"/>
      <c r="D96" s="31"/>
      <c r="E96" s="32"/>
      <c r="F96" s="32"/>
      <c r="G96" s="32"/>
      <c r="H96" s="32"/>
      <c r="I96" s="32"/>
      <c r="J96" s="32"/>
      <c r="K96" s="32"/>
      <c r="L96" s="32"/>
      <c r="M96" s="32"/>
      <c r="N96" s="32"/>
      <c r="O96" s="32"/>
      <c r="P96" s="32"/>
      <c r="Q96" s="32"/>
      <c r="R96" s="32"/>
      <c r="S96" s="32"/>
      <c r="T96" s="32"/>
      <c r="U96" s="32"/>
      <c r="V96" s="32"/>
      <c r="W96" s="32"/>
      <c r="X96" s="32"/>
      <c r="Y96" s="32"/>
      <c r="Z96" s="32"/>
      <c r="AA96" s="32"/>
      <c r="AB96" s="32"/>
      <c r="AC96" s="33"/>
    </row>
    <row r="97" spans="2:29" ht="9" customHeight="1" x14ac:dyDescent="0.2">
      <c r="C97" s="34"/>
      <c r="K97" s="25"/>
      <c r="L97" s="25"/>
      <c r="M97" s="25"/>
    </row>
    <row r="98" spans="2:29" ht="19.5" customHeight="1" x14ac:dyDescent="0.2">
      <c r="C98" s="47" t="s">
        <v>99</v>
      </c>
      <c r="S98" s="52"/>
      <c r="V98" s="53"/>
    </row>
    <row r="99" spans="2:29" x14ac:dyDescent="0.2">
      <c r="AC99" s="54"/>
    </row>
    <row r="100" spans="2:29" ht="21.75" customHeight="1" x14ac:dyDescent="0.2">
      <c r="AC100" s="54"/>
    </row>
    <row r="101" spans="2:29" ht="30" customHeight="1" x14ac:dyDescent="0.2">
      <c r="Q101" s="383" t="s">
        <v>60</v>
      </c>
      <c r="R101" s="383"/>
      <c r="S101" s="383"/>
      <c r="T101" s="384">
        <f>T3</f>
        <v>0</v>
      </c>
      <c r="U101" s="384"/>
      <c r="V101" s="384"/>
      <c r="W101" s="384"/>
      <c r="X101" s="384"/>
      <c r="Y101" s="384"/>
      <c r="Z101" s="384"/>
      <c r="AA101" s="384"/>
      <c r="AB101" s="384"/>
      <c r="AC101" s="384"/>
    </row>
    <row r="102" spans="2:29" ht="21.75" customHeight="1" thickBot="1" x14ac:dyDescent="0.25">
      <c r="Q102" s="49"/>
      <c r="R102" s="49"/>
      <c r="S102" s="49"/>
      <c r="T102" s="50"/>
      <c r="U102" s="50"/>
      <c r="V102" s="50"/>
      <c r="W102" s="50"/>
      <c r="X102" s="50"/>
      <c r="Y102" s="50"/>
      <c r="Z102" s="50"/>
      <c r="AA102" s="50"/>
      <c r="AB102" s="50"/>
      <c r="AC102" s="50"/>
    </row>
    <row r="103" spans="2:29" ht="6" customHeight="1" x14ac:dyDescent="0.2">
      <c r="B103" s="6"/>
      <c r="C103" s="7"/>
      <c r="D103" s="7"/>
      <c r="E103" s="7"/>
      <c r="F103" s="7"/>
      <c r="G103" s="7"/>
      <c r="H103" s="7"/>
      <c r="I103" s="7"/>
      <c r="J103" s="7"/>
      <c r="K103" s="7"/>
      <c r="L103" s="7"/>
      <c r="M103" s="7"/>
      <c r="N103" s="7"/>
      <c r="O103" s="7"/>
      <c r="P103" s="7"/>
      <c r="AB103" s="51"/>
      <c r="AC103" s="15"/>
    </row>
    <row r="104" spans="2:29" ht="15" customHeight="1" x14ac:dyDescent="0.2">
      <c r="B104" s="10"/>
      <c r="C104" s="55"/>
      <c r="D104" s="381" t="s">
        <v>87</v>
      </c>
      <c r="E104" s="382"/>
      <c r="F104" s="381" t="s">
        <v>152</v>
      </c>
      <c r="G104" s="382"/>
      <c r="H104" s="382"/>
      <c r="I104" s="382"/>
      <c r="J104" s="382"/>
      <c r="K104" s="270" t="s">
        <v>103</v>
      </c>
      <c r="L104" s="271"/>
      <c r="M104" s="271"/>
      <c r="N104" s="271"/>
      <c r="O104" s="272"/>
      <c r="P104" s="279" t="s">
        <v>89</v>
      </c>
      <c r="Q104" s="280"/>
      <c r="R104" s="280"/>
      <c r="S104" s="280"/>
      <c r="T104" s="280"/>
      <c r="U104" s="280"/>
      <c r="V104" s="280"/>
      <c r="W104" s="281"/>
      <c r="X104" s="280" t="s">
        <v>104</v>
      </c>
      <c r="Y104" s="280"/>
      <c r="Z104" s="280"/>
      <c r="AA104" s="280"/>
      <c r="AB104" s="281"/>
      <c r="AC104" s="11"/>
    </row>
    <row r="105" spans="2:29" ht="21.75" customHeight="1" x14ac:dyDescent="0.2">
      <c r="B105" s="10"/>
      <c r="C105" s="300" t="str">
        <f>IF(AND(依頼入力フォーム!X110="",依頼入力フォーム!Y110="", 依頼入力フォーム!Z110=""),"試料情報","試料情報※")</f>
        <v>試料情報</v>
      </c>
      <c r="D105" s="303">
        <v>9</v>
      </c>
      <c r="E105" s="304"/>
      <c r="F105" s="321">
        <f>依頼入力フォーム!C110</f>
        <v>0</v>
      </c>
      <c r="G105" s="408"/>
      <c r="H105" s="408"/>
      <c r="I105" s="408"/>
      <c r="J105" s="409"/>
      <c r="K105" s="309">
        <f>依頼入力フォーム!O110</f>
        <v>0</v>
      </c>
      <c r="L105" s="310"/>
      <c r="M105" s="310"/>
      <c r="N105" s="310"/>
      <c r="O105" s="311"/>
      <c r="P105" s="318" t="str">
        <f>依頼入力フォーム!I110</f>
        <v/>
      </c>
      <c r="Q105" s="319"/>
      <c r="R105" s="319"/>
      <c r="S105" s="319"/>
      <c r="T105" s="319"/>
      <c r="U105" s="319"/>
      <c r="V105" s="319"/>
      <c r="W105" s="320"/>
      <c r="X105" s="416">
        <f>依頼入力フォーム!S110</f>
        <v>0</v>
      </c>
      <c r="Y105" s="417"/>
      <c r="Z105" s="417"/>
      <c r="AA105" s="417"/>
      <c r="AB105" s="418"/>
      <c r="AC105" s="15"/>
    </row>
    <row r="106" spans="2:29" ht="21.75" customHeight="1" x14ac:dyDescent="0.2">
      <c r="B106" s="10"/>
      <c r="C106" s="301"/>
      <c r="D106" s="305"/>
      <c r="E106" s="306"/>
      <c r="F106" s="410"/>
      <c r="G106" s="411"/>
      <c r="H106" s="411"/>
      <c r="I106" s="411"/>
      <c r="J106" s="412"/>
      <c r="K106" s="312"/>
      <c r="L106" s="313"/>
      <c r="M106" s="313"/>
      <c r="N106" s="313"/>
      <c r="O106" s="314"/>
      <c r="P106" s="318" t="str">
        <f>依頼入力フォーム!I111</f>
        <v/>
      </c>
      <c r="Q106" s="319"/>
      <c r="R106" s="319"/>
      <c r="S106" s="319"/>
      <c r="T106" s="319"/>
      <c r="U106" s="319"/>
      <c r="V106" s="319"/>
      <c r="W106" s="320"/>
      <c r="X106" s="419"/>
      <c r="Y106" s="420"/>
      <c r="Z106" s="420"/>
      <c r="AA106" s="420"/>
      <c r="AB106" s="421"/>
      <c r="AC106" s="15"/>
    </row>
    <row r="107" spans="2:29" ht="21.75" customHeight="1" x14ac:dyDescent="0.2">
      <c r="B107" s="10"/>
      <c r="C107" s="301"/>
      <c r="D107" s="305"/>
      <c r="E107" s="306"/>
      <c r="F107" s="410"/>
      <c r="G107" s="411"/>
      <c r="H107" s="411"/>
      <c r="I107" s="411"/>
      <c r="J107" s="412"/>
      <c r="K107" s="312"/>
      <c r="L107" s="313"/>
      <c r="M107" s="313"/>
      <c r="N107" s="313"/>
      <c r="O107" s="314"/>
      <c r="P107" s="318" t="str">
        <f>依頼入力フォーム!I112</f>
        <v/>
      </c>
      <c r="Q107" s="319"/>
      <c r="R107" s="319"/>
      <c r="S107" s="319"/>
      <c r="T107" s="319"/>
      <c r="U107" s="319"/>
      <c r="V107" s="319"/>
      <c r="W107" s="320"/>
      <c r="X107" s="419"/>
      <c r="Y107" s="420"/>
      <c r="Z107" s="420"/>
      <c r="AA107" s="420"/>
      <c r="AB107" s="421"/>
      <c r="AC107" s="15"/>
    </row>
    <row r="108" spans="2:29" ht="21.75" customHeight="1" x14ac:dyDescent="0.2">
      <c r="B108" s="10"/>
      <c r="C108" s="301"/>
      <c r="D108" s="305"/>
      <c r="E108" s="306"/>
      <c r="F108" s="410"/>
      <c r="G108" s="411"/>
      <c r="H108" s="411"/>
      <c r="I108" s="411"/>
      <c r="J108" s="412"/>
      <c r="K108" s="312"/>
      <c r="L108" s="313"/>
      <c r="M108" s="313"/>
      <c r="N108" s="313"/>
      <c r="O108" s="314"/>
      <c r="P108" s="318" t="str">
        <f>依頼入力フォーム!I113</f>
        <v/>
      </c>
      <c r="Q108" s="319"/>
      <c r="R108" s="319"/>
      <c r="S108" s="319"/>
      <c r="T108" s="319"/>
      <c r="U108" s="319"/>
      <c r="V108" s="319"/>
      <c r="W108" s="320"/>
      <c r="X108" s="419"/>
      <c r="Y108" s="420"/>
      <c r="Z108" s="420"/>
      <c r="AA108" s="420"/>
      <c r="AB108" s="421"/>
      <c r="AC108" s="11"/>
    </row>
    <row r="109" spans="2:29" ht="21.75" customHeight="1" x14ac:dyDescent="0.2">
      <c r="B109" s="10"/>
      <c r="C109" s="302"/>
      <c r="D109" s="307"/>
      <c r="E109" s="308"/>
      <c r="F109" s="413"/>
      <c r="G109" s="414"/>
      <c r="H109" s="414"/>
      <c r="I109" s="414"/>
      <c r="J109" s="415"/>
      <c r="K109" s="315"/>
      <c r="L109" s="316"/>
      <c r="M109" s="316"/>
      <c r="N109" s="316"/>
      <c r="O109" s="317"/>
      <c r="P109" s="318" t="str">
        <f>依頼入力フォーム!I114</f>
        <v/>
      </c>
      <c r="Q109" s="319"/>
      <c r="R109" s="319"/>
      <c r="S109" s="319"/>
      <c r="T109" s="319"/>
      <c r="U109" s="319"/>
      <c r="V109" s="319"/>
      <c r="W109" s="320"/>
      <c r="X109" s="89" t="s">
        <v>153</v>
      </c>
      <c r="Y109" s="111"/>
      <c r="Z109" s="394" t="str">
        <f>IF(依頼入力フォーム!Q110="","",依頼入力フォーム!Q110)</f>
        <v/>
      </c>
      <c r="AA109" s="394"/>
      <c r="AB109" s="395"/>
      <c r="AC109" s="11"/>
    </row>
    <row r="110" spans="2:29" ht="21.75" customHeight="1" x14ac:dyDescent="0.2">
      <c r="B110" s="10"/>
      <c r="C110" s="300" t="str">
        <f>IF(AND(依頼入力フォーム!X115="",依頼入力フォーム!Y115="", 依頼入力フォーム!Z115=""),"試料情報","試料情報※")</f>
        <v>試料情報</v>
      </c>
      <c r="D110" s="303">
        <v>10</v>
      </c>
      <c r="E110" s="304"/>
      <c r="F110" s="321">
        <f>依頼入力フォーム!C115</f>
        <v>0</v>
      </c>
      <c r="G110" s="408"/>
      <c r="H110" s="408"/>
      <c r="I110" s="408"/>
      <c r="J110" s="409"/>
      <c r="K110" s="309">
        <f>依頼入力フォーム!O115</f>
        <v>0</v>
      </c>
      <c r="L110" s="310"/>
      <c r="M110" s="310"/>
      <c r="N110" s="310"/>
      <c r="O110" s="311"/>
      <c r="P110" s="318" t="str">
        <f>依頼入力フォーム!I115</f>
        <v/>
      </c>
      <c r="Q110" s="319"/>
      <c r="R110" s="319"/>
      <c r="S110" s="319"/>
      <c r="T110" s="319"/>
      <c r="U110" s="319"/>
      <c r="V110" s="319"/>
      <c r="W110" s="320"/>
      <c r="X110" s="416">
        <f>依頼入力フォーム!S115</f>
        <v>0</v>
      </c>
      <c r="Y110" s="417"/>
      <c r="Z110" s="417"/>
      <c r="AA110" s="417"/>
      <c r="AB110" s="418"/>
      <c r="AC110" s="15"/>
    </row>
    <row r="111" spans="2:29" ht="21.75" customHeight="1" x14ac:dyDescent="0.2">
      <c r="B111" s="10"/>
      <c r="C111" s="301"/>
      <c r="D111" s="305"/>
      <c r="E111" s="306"/>
      <c r="F111" s="410"/>
      <c r="G111" s="411"/>
      <c r="H111" s="411"/>
      <c r="I111" s="411"/>
      <c r="J111" s="412"/>
      <c r="K111" s="312"/>
      <c r="L111" s="313"/>
      <c r="M111" s="313"/>
      <c r="N111" s="313"/>
      <c r="O111" s="314"/>
      <c r="P111" s="318" t="str">
        <f>依頼入力フォーム!I116</f>
        <v/>
      </c>
      <c r="Q111" s="319"/>
      <c r="R111" s="319"/>
      <c r="S111" s="319"/>
      <c r="T111" s="319"/>
      <c r="U111" s="319"/>
      <c r="V111" s="319"/>
      <c r="W111" s="320"/>
      <c r="X111" s="419"/>
      <c r="Y111" s="420"/>
      <c r="Z111" s="420"/>
      <c r="AA111" s="420"/>
      <c r="AB111" s="421"/>
      <c r="AC111" s="15"/>
    </row>
    <row r="112" spans="2:29" ht="21.75" customHeight="1" x14ac:dyDescent="0.2">
      <c r="B112" s="10"/>
      <c r="C112" s="301"/>
      <c r="D112" s="305"/>
      <c r="E112" s="306"/>
      <c r="F112" s="410"/>
      <c r="G112" s="411"/>
      <c r="H112" s="411"/>
      <c r="I112" s="411"/>
      <c r="J112" s="412"/>
      <c r="K112" s="312"/>
      <c r="L112" s="313"/>
      <c r="M112" s="313"/>
      <c r="N112" s="313"/>
      <c r="O112" s="314"/>
      <c r="P112" s="318" t="str">
        <f>依頼入力フォーム!I117</f>
        <v/>
      </c>
      <c r="Q112" s="319"/>
      <c r="R112" s="319"/>
      <c r="S112" s="319"/>
      <c r="T112" s="319"/>
      <c r="U112" s="319"/>
      <c r="V112" s="319"/>
      <c r="W112" s="320"/>
      <c r="X112" s="419"/>
      <c r="Y112" s="420"/>
      <c r="Z112" s="420"/>
      <c r="AA112" s="420"/>
      <c r="AB112" s="421"/>
      <c r="AC112" s="15"/>
    </row>
    <row r="113" spans="2:29" ht="21.75" customHeight="1" x14ac:dyDescent="0.2">
      <c r="B113" s="10"/>
      <c r="C113" s="301"/>
      <c r="D113" s="305"/>
      <c r="E113" s="306"/>
      <c r="F113" s="410"/>
      <c r="G113" s="411"/>
      <c r="H113" s="411"/>
      <c r="I113" s="411"/>
      <c r="J113" s="412"/>
      <c r="K113" s="312"/>
      <c r="L113" s="313"/>
      <c r="M113" s="313"/>
      <c r="N113" s="313"/>
      <c r="O113" s="314"/>
      <c r="P113" s="318" t="str">
        <f>依頼入力フォーム!I118</f>
        <v/>
      </c>
      <c r="Q113" s="319"/>
      <c r="R113" s="319"/>
      <c r="S113" s="319"/>
      <c r="T113" s="319"/>
      <c r="U113" s="319"/>
      <c r="V113" s="319"/>
      <c r="W113" s="320"/>
      <c r="X113" s="419"/>
      <c r="Y113" s="420"/>
      <c r="Z113" s="420"/>
      <c r="AA113" s="420"/>
      <c r="AB113" s="421"/>
      <c r="AC113" s="11"/>
    </row>
    <row r="114" spans="2:29" ht="21.75" customHeight="1" x14ac:dyDescent="0.2">
      <c r="B114" s="10"/>
      <c r="C114" s="302"/>
      <c r="D114" s="307"/>
      <c r="E114" s="308"/>
      <c r="F114" s="413"/>
      <c r="G114" s="414"/>
      <c r="H114" s="414"/>
      <c r="I114" s="414"/>
      <c r="J114" s="415"/>
      <c r="K114" s="315"/>
      <c r="L114" s="316"/>
      <c r="M114" s="316"/>
      <c r="N114" s="316"/>
      <c r="O114" s="317"/>
      <c r="P114" s="318" t="str">
        <f>依頼入力フォーム!I119</f>
        <v/>
      </c>
      <c r="Q114" s="319"/>
      <c r="R114" s="319"/>
      <c r="S114" s="319"/>
      <c r="T114" s="319"/>
      <c r="U114" s="319"/>
      <c r="V114" s="319"/>
      <c r="W114" s="320"/>
      <c r="X114" s="89" t="s">
        <v>153</v>
      </c>
      <c r="Y114" s="111"/>
      <c r="Z114" s="394" t="str">
        <f>IF(依頼入力フォーム!Q115="","",依頼入力フォーム!Q115)</f>
        <v/>
      </c>
      <c r="AA114" s="394"/>
      <c r="AB114" s="395"/>
      <c r="AC114" s="11"/>
    </row>
    <row r="115" spans="2:29" ht="21.75" customHeight="1" x14ac:dyDescent="0.2">
      <c r="B115" s="10"/>
      <c r="C115" s="300" t="str">
        <f>IF(AND(依頼入力フォーム!X120="",依頼入力フォーム!Y120="", 依頼入力フォーム!Z120=""),"試料情報","試料情報※")</f>
        <v>試料情報</v>
      </c>
      <c r="D115" s="303">
        <v>11</v>
      </c>
      <c r="E115" s="304"/>
      <c r="F115" s="321">
        <f>依頼入力フォーム!C120</f>
        <v>0</v>
      </c>
      <c r="G115" s="408"/>
      <c r="H115" s="408"/>
      <c r="I115" s="408"/>
      <c r="J115" s="409"/>
      <c r="K115" s="309">
        <f>依頼入力フォーム!O120</f>
        <v>0</v>
      </c>
      <c r="L115" s="310"/>
      <c r="M115" s="310"/>
      <c r="N115" s="310"/>
      <c r="O115" s="311"/>
      <c r="P115" s="318" t="str">
        <f>依頼入力フォーム!I120</f>
        <v/>
      </c>
      <c r="Q115" s="319"/>
      <c r="R115" s="319"/>
      <c r="S115" s="319"/>
      <c r="T115" s="319"/>
      <c r="U115" s="319"/>
      <c r="V115" s="319"/>
      <c r="W115" s="320"/>
      <c r="X115" s="416">
        <f>依頼入力フォーム!S120</f>
        <v>0</v>
      </c>
      <c r="Y115" s="417"/>
      <c r="Z115" s="417"/>
      <c r="AA115" s="417"/>
      <c r="AB115" s="418"/>
      <c r="AC115" s="15"/>
    </row>
    <row r="116" spans="2:29" ht="21.75" customHeight="1" x14ac:dyDescent="0.2">
      <c r="B116" s="10"/>
      <c r="C116" s="301"/>
      <c r="D116" s="305"/>
      <c r="E116" s="306"/>
      <c r="F116" s="410"/>
      <c r="G116" s="411"/>
      <c r="H116" s="411"/>
      <c r="I116" s="411"/>
      <c r="J116" s="412"/>
      <c r="K116" s="312"/>
      <c r="L116" s="313"/>
      <c r="M116" s="313"/>
      <c r="N116" s="313"/>
      <c r="O116" s="314"/>
      <c r="P116" s="318" t="str">
        <f>依頼入力フォーム!I121</f>
        <v/>
      </c>
      <c r="Q116" s="319"/>
      <c r="R116" s="319"/>
      <c r="S116" s="319"/>
      <c r="T116" s="319"/>
      <c r="U116" s="319"/>
      <c r="V116" s="319"/>
      <c r="W116" s="320"/>
      <c r="X116" s="419"/>
      <c r="Y116" s="420"/>
      <c r="Z116" s="420"/>
      <c r="AA116" s="420"/>
      <c r="AB116" s="421"/>
      <c r="AC116" s="15"/>
    </row>
    <row r="117" spans="2:29" ht="21.75" customHeight="1" x14ac:dyDescent="0.2">
      <c r="B117" s="10"/>
      <c r="C117" s="301"/>
      <c r="D117" s="305"/>
      <c r="E117" s="306"/>
      <c r="F117" s="410"/>
      <c r="G117" s="411"/>
      <c r="H117" s="411"/>
      <c r="I117" s="411"/>
      <c r="J117" s="412"/>
      <c r="K117" s="312"/>
      <c r="L117" s="313"/>
      <c r="M117" s="313"/>
      <c r="N117" s="313"/>
      <c r="O117" s="314"/>
      <c r="P117" s="318" t="str">
        <f>依頼入力フォーム!I122</f>
        <v/>
      </c>
      <c r="Q117" s="319"/>
      <c r="R117" s="319"/>
      <c r="S117" s="319"/>
      <c r="T117" s="319"/>
      <c r="U117" s="319"/>
      <c r="V117" s="319"/>
      <c r="W117" s="320"/>
      <c r="X117" s="419"/>
      <c r="Y117" s="420"/>
      <c r="Z117" s="420"/>
      <c r="AA117" s="420"/>
      <c r="AB117" s="421"/>
      <c r="AC117" s="15"/>
    </row>
    <row r="118" spans="2:29" ht="21.75" customHeight="1" x14ac:dyDescent="0.2">
      <c r="B118" s="10"/>
      <c r="C118" s="301"/>
      <c r="D118" s="305"/>
      <c r="E118" s="306"/>
      <c r="F118" s="410"/>
      <c r="G118" s="411"/>
      <c r="H118" s="411"/>
      <c r="I118" s="411"/>
      <c r="J118" s="412"/>
      <c r="K118" s="312"/>
      <c r="L118" s="313"/>
      <c r="M118" s="313"/>
      <c r="N118" s="313"/>
      <c r="O118" s="314"/>
      <c r="P118" s="318" t="str">
        <f>依頼入力フォーム!I123</f>
        <v/>
      </c>
      <c r="Q118" s="319"/>
      <c r="R118" s="319"/>
      <c r="S118" s="319"/>
      <c r="T118" s="319"/>
      <c r="U118" s="319"/>
      <c r="V118" s="319"/>
      <c r="W118" s="320"/>
      <c r="X118" s="419"/>
      <c r="Y118" s="420"/>
      <c r="Z118" s="420"/>
      <c r="AA118" s="420"/>
      <c r="AB118" s="421"/>
      <c r="AC118" s="11"/>
    </row>
    <row r="119" spans="2:29" ht="21.75" customHeight="1" x14ac:dyDescent="0.2">
      <c r="B119" s="10"/>
      <c r="C119" s="302"/>
      <c r="D119" s="307"/>
      <c r="E119" s="308"/>
      <c r="F119" s="413"/>
      <c r="G119" s="414"/>
      <c r="H119" s="414"/>
      <c r="I119" s="414"/>
      <c r="J119" s="415"/>
      <c r="K119" s="315"/>
      <c r="L119" s="316"/>
      <c r="M119" s="316"/>
      <c r="N119" s="316"/>
      <c r="O119" s="317"/>
      <c r="P119" s="318" t="str">
        <f>依頼入力フォーム!I124</f>
        <v/>
      </c>
      <c r="Q119" s="319"/>
      <c r="R119" s="319"/>
      <c r="S119" s="319"/>
      <c r="T119" s="319"/>
      <c r="U119" s="319"/>
      <c r="V119" s="319"/>
      <c r="W119" s="320"/>
      <c r="X119" s="89" t="s">
        <v>153</v>
      </c>
      <c r="Y119" s="111"/>
      <c r="Z119" s="394" t="str">
        <f>IF(依頼入力フォーム!Q120="","",依頼入力フォーム!Q120)</f>
        <v/>
      </c>
      <c r="AA119" s="394"/>
      <c r="AB119" s="395"/>
      <c r="AC119" s="11"/>
    </row>
    <row r="120" spans="2:29" ht="21.75" customHeight="1" x14ac:dyDescent="0.2">
      <c r="B120" s="10"/>
      <c r="C120" s="300" t="str">
        <f>IF(AND(依頼入力フォーム!X125="",依頼入力フォーム!Y125="", 依頼入力フォーム!Z125=""),"試料情報","試料情報※")</f>
        <v>試料情報</v>
      </c>
      <c r="D120" s="303">
        <v>12</v>
      </c>
      <c r="E120" s="304"/>
      <c r="F120" s="321">
        <f>依頼入力フォーム!C125</f>
        <v>0</v>
      </c>
      <c r="G120" s="408"/>
      <c r="H120" s="408"/>
      <c r="I120" s="408"/>
      <c r="J120" s="409"/>
      <c r="K120" s="309">
        <f>依頼入力フォーム!O125</f>
        <v>0</v>
      </c>
      <c r="L120" s="310"/>
      <c r="M120" s="310"/>
      <c r="N120" s="310"/>
      <c r="O120" s="311"/>
      <c r="P120" s="318" t="str">
        <f>依頼入力フォーム!I125</f>
        <v/>
      </c>
      <c r="Q120" s="319"/>
      <c r="R120" s="319"/>
      <c r="S120" s="319"/>
      <c r="T120" s="319"/>
      <c r="U120" s="319"/>
      <c r="V120" s="319"/>
      <c r="W120" s="320"/>
      <c r="X120" s="416">
        <f>依頼入力フォーム!S125</f>
        <v>0</v>
      </c>
      <c r="Y120" s="417"/>
      <c r="Z120" s="417"/>
      <c r="AA120" s="417"/>
      <c r="AB120" s="418"/>
      <c r="AC120" s="15"/>
    </row>
    <row r="121" spans="2:29" ht="21.75" customHeight="1" x14ac:dyDescent="0.2">
      <c r="B121" s="10"/>
      <c r="C121" s="301"/>
      <c r="D121" s="305"/>
      <c r="E121" s="306"/>
      <c r="F121" s="410"/>
      <c r="G121" s="411"/>
      <c r="H121" s="411"/>
      <c r="I121" s="411"/>
      <c r="J121" s="412"/>
      <c r="K121" s="312"/>
      <c r="L121" s="313"/>
      <c r="M121" s="313"/>
      <c r="N121" s="313"/>
      <c r="O121" s="314"/>
      <c r="P121" s="318" t="str">
        <f>依頼入力フォーム!I126</f>
        <v/>
      </c>
      <c r="Q121" s="319"/>
      <c r="R121" s="319"/>
      <c r="S121" s="319"/>
      <c r="T121" s="319"/>
      <c r="U121" s="319"/>
      <c r="V121" s="319"/>
      <c r="W121" s="320"/>
      <c r="X121" s="419"/>
      <c r="Y121" s="420"/>
      <c r="Z121" s="420"/>
      <c r="AA121" s="420"/>
      <c r="AB121" s="421"/>
      <c r="AC121" s="15"/>
    </row>
    <row r="122" spans="2:29" ht="21.75" customHeight="1" x14ac:dyDescent="0.2">
      <c r="B122" s="10"/>
      <c r="C122" s="301"/>
      <c r="D122" s="305"/>
      <c r="E122" s="306"/>
      <c r="F122" s="410"/>
      <c r="G122" s="411"/>
      <c r="H122" s="411"/>
      <c r="I122" s="411"/>
      <c r="J122" s="412"/>
      <c r="K122" s="312"/>
      <c r="L122" s="313"/>
      <c r="M122" s="313"/>
      <c r="N122" s="313"/>
      <c r="O122" s="314"/>
      <c r="P122" s="318" t="str">
        <f>依頼入力フォーム!I127</f>
        <v/>
      </c>
      <c r="Q122" s="319"/>
      <c r="R122" s="319"/>
      <c r="S122" s="319"/>
      <c r="T122" s="319"/>
      <c r="U122" s="319"/>
      <c r="V122" s="319"/>
      <c r="W122" s="320"/>
      <c r="X122" s="419"/>
      <c r="Y122" s="420"/>
      <c r="Z122" s="420"/>
      <c r="AA122" s="420"/>
      <c r="AB122" s="421"/>
      <c r="AC122" s="15"/>
    </row>
    <row r="123" spans="2:29" ht="21.75" customHeight="1" x14ac:dyDescent="0.2">
      <c r="B123" s="10"/>
      <c r="C123" s="301"/>
      <c r="D123" s="305"/>
      <c r="E123" s="306"/>
      <c r="F123" s="410"/>
      <c r="G123" s="411"/>
      <c r="H123" s="411"/>
      <c r="I123" s="411"/>
      <c r="J123" s="412"/>
      <c r="K123" s="312"/>
      <c r="L123" s="313"/>
      <c r="M123" s="313"/>
      <c r="N123" s="313"/>
      <c r="O123" s="314"/>
      <c r="P123" s="318" t="str">
        <f>依頼入力フォーム!I128</f>
        <v/>
      </c>
      <c r="Q123" s="319"/>
      <c r="R123" s="319"/>
      <c r="S123" s="319"/>
      <c r="T123" s="319"/>
      <c r="U123" s="319"/>
      <c r="V123" s="319"/>
      <c r="W123" s="320"/>
      <c r="X123" s="419"/>
      <c r="Y123" s="420"/>
      <c r="Z123" s="420"/>
      <c r="AA123" s="420"/>
      <c r="AB123" s="421"/>
      <c r="AC123" s="11"/>
    </row>
    <row r="124" spans="2:29" ht="21.75" customHeight="1" x14ac:dyDescent="0.2">
      <c r="B124" s="10"/>
      <c r="C124" s="302"/>
      <c r="D124" s="307"/>
      <c r="E124" s="308"/>
      <c r="F124" s="413"/>
      <c r="G124" s="414"/>
      <c r="H124" s="414"/>
      <c r="I124" s="414"/>
      <c r="J124" s="415"/>
      <c r="K124" s="315"/>
      <c r="L124" s="316"/>
      <c r="M124" s="316"/>
      <c r="N124" s="316"/>
      <c r="O124" s="317"/>
      <c r="P124" s="318" t="str">
        <f>依頼入力フォーム!I129</f>
        <v/>
      </c>
      <c r="Q124" s="319"/>
      <c r="R124" s="319"/>
      <c r="S124" s="319"/>
      <c r="T124" s="319"/>
      <c r="U124" s="319"/>
      <c r="V124" s="319"/>
      <c r="W124" s="320"/>
      <c r="X124" s="89" t="s">
        <v>153</v>
      </c>
      <c r="Y124" s="111"/>
      <c r="Z124" s="394" t="str">
        <f>IF(依頼入力フォーム!Q125="","",依頼入力フォーム!Q125)</f>
        <v/>
      </c>
      <c r="AA124" s="394"/>
      <c r="AB124" s="395"/>
      <c r="AC124" s="11"/>
    </row>
    <row r="125" spans="2:29" ht="21.75" customHeight="1" x14ac:dyDescent="0.2">
      <c r="B125" s="10"/>
      <c r="C125" s="300" t="str">
        <f>IF(AND(依頼入力フォーム!X130="",依頼入力フォーム!Y130="", 依頼入力フォーム!Z130=""),"試料情報","試料情報※")</f>
        <v>試料情報</v>
      </c>
      <c r="D125" s="303">
        <v>13</v>
      </c>
      <c r="E125" s="304"/>
      <c r="F125" s="321">
        <f>依頼入力フォーム!C130</f>
        <v>0</v>
      </c>
      <c r="G125" s="408"/>
      <c r="H125" s="408"/>
      <c r="I125" s="408"/>
      <c r="J125" s="409"/>
      <c r="K125" s="309">
        <f>依頼入力フォーム!O130</f>
        <v>0</v>
      </c>
      <c r="L125" s="310"/>
      <c r="M125" s="310"/>
      <c r="N125" s="310"/>
      <c r="O125" s="311"/>
      <c r="P125" s="318" t="str">
        <f>依頼入力フォーム!I130</f>
        <v/>
      </c>
      <c r="Q125" s="319"/>
      <c r="R125" s="319"/>
      <c r="S125" s="319"/>
      <c r="T125" s="319"/>
      <c r="U125" s="319"/>
      <c r="V125" s="319"/>
      <c r="W125" s="320"/>
      <c r="X125" s="416">
        <f>依頼入力フォーム!S130</f>
        <v>0</v>
      </c>
      <c r="Y125" s="417"/>
      <c r="Z125" s="417"/>
      <c r="AA125" s="417"/>
      <c r="AB125" s="418"/>
      <c r="AC125" s="15"/>
    </row>
    <row r="126" spans="2:29" ht="21.75" customHeight="1" x14ac:dyDescent="0.2">
      <c r="B126" s="10"/>
      <c r="C126" s="301"/>
      <c r="D126" s="305"/>
      <c r="E126" s="306"/>
      <c r="F126" s="410"/>
      <c r="G126" s="411"/>
      <c r="H126" s="411"/>
      <c r="I126" s="411"/>
      <c r="J126" s="412"/>
      <c r="K126" s="312"/>
      <c r="L126" s="313"/>
      <c r="M126" s="313"/>
      <c r="N126" s="313"/>
      <c r="O126" s="314"/>
      <c r="P126" s="318" t="str">
        <f>依頼入力フォーム!I131</f>
        <v/>
      </c>
      <c r="Q126" s="319"/>
      <c r="R126" s="319"/>
      <c r="S126" s="319"/>
      <c r="T126" s="319"/>
      <c r="U126" s="319"/>
      <c r="V126" s="319"/>
      <c r="W126" s="320"/>
      <c r="X126" s="419"/>
      <c r="Y126" s="420"/>
      <c r="Z126" s="420"/>
      <c r="AA126" s="420"/>
      <c r="AB126" s="421"/>
      <c r="AC126" s="15"/>
    </row>
    <row r="127" spans="2:29" ht="21.75" customHeight="1" x14ac:dyDescent="0.2">
      <c r="B127" s="10"/>
      <c r="C127" s="301"/>
      <c r="D127" s="305"/>
      <c r="E127" s="306"/>
      <c r="F127" s="410"/>
      <c r="G127" s="411"/>
      <c r="H127" s="411"/>
      <c r="I127" s="411"/>
      <c r="J127" s="412"/>
      <c r="K127" s="312"/>
      <c r="L127" s="313"/>
      <c r="M127" s="313"/>
      <c r="N127" s="313"/>
      <c r="O127" s="314"/>
      <c r="P127" s="318" t="str">
        <f>依頼入力フォーム!I132</f>
        <v/>
      </c>
      <c r="Q127" s="319"/>
      <c r="R127" s="319"/>
      <c r="S127" s="319"/>
      <c r="T127" s="319"/>
      <c r="U127" s="319"/>
      <c r="V127" s="319"/>
      <c r="W127" s="320"/>
      <c r="X127" s="419"/>
      <c r="Y127" s="420"/>
      <c r="Z127" s="420"/>
      <c r="AA127" s="420"/>
      <c r="AB127" s="421"/>
      <c r="AC127" s="15"/>
    </row>
    <row r="128" spans="2:29" ht="21.75" customHeight="1" x14ac:dyDescent="0.2">
      <c r="B128" s="10"/>
      <c r="C128" s="301"/>
      <c r="D128" s="305"/>
      <c r="E128" s="306"/>
      <c r="F128" s="410"/>
      <c r="G128" s="411"/>
      <c r="H128" s="411"/>
      <c r="I128" s="411"/>
      <c r="J128" s="412"/>
      <c r="K128" s="312"/>
      <c r="L128" s="313"/>
      <c r="M128" s="313"/>
      <c r="N128" s="313"/>
      <c r="O128" s="314"/>
      <c r="P128" s="318" t="str">
        <f>依頼入力フォーム!I133</f>
        <v/>
      </c>
      <c r="Q128" s="319"/>
      <c r="R128" s="319"/>
      <c r="S128" s="319"/>
      <c r="T128" s="319"/>
      <c r="U128" s="319"/>
      <c r="V128" s="319"/>
      <c r="W128" s="320"/>
      <c r="X128" s="419"/>
      <c r="Y128" s="420"/>
      <c r="Z128" s="420"/>
      <c r="AA128" s="420"/>
      <c r="AB128" s="421"/>
      <c r="AC128" s="11"/>
    </row>
    <row r="129" spans="2:29" ht="21.75" customHeight="1" x14ac:dyDescent="0.2">
      <c r="B129" s="10"/>
      <c r="C129" s="302"/>
      <c r="D129" s="307"/>
      <c r="E129" s="308"/>
      <c r="F129" s="413"/>
      <c r="G129" s="414"/>
      <c r="H129" s="414"/>
      <c r="I129" s="414"/>
      <c r="J129" s="415"/>
      <c r="K129" s="315"/>
      <c r="L129" s="316"/>
      <c r="M129" s="316"/>
      <c r="N129" s="316"/>
      <c r="O129" s="317"/>
      <c r="P129" s="318" t="str">
        <f>依頼入力フォーム!I134</f>
        <v/>
      </c>
      <c r="Q129" s="319"/>
      <c r="R129" s="319"/>
      <c r="S129" s="319"/>
      <c r="T129" s="319"/>
      <c r="U129" s="319"/>
      <c r="V129" s="319"/>
      <c r="W129" s="320"/>
      <c r="X129" s="89" t="s">
        <v>153</v>
      </c>
      <c r="Y129" s="111"/>
      <c r="Z129" s="394" t="str">
        <f>IF(依頼入力フォーム!Q130="","",依頼入力フォーム!Q130)</f>
        <v/>
      </c>
      <c r="AA129" s="394"/>
      <c r="AB129" s="395"/>
      <c r="AC129" s="11"/>
    </row>
    <row r="130" spans="2:29" ht="21.75" customHeight="1" x14ac:dyDescent="0.2">
      <c r="B130" s="10"/>
      <c r="C130" s="300" t="str">
        <f>IF(AND(依頼入力フォーム!X135="",依頼入力フォーム!Y135="", 依頼入力フォーム!Z135=""),"試料情報","試料情報※")</f>
        <v>試料情報</v>
      </c>
      <c r="D130" s="303">
        <v>14</v>
      </c>
      <c r="E130" s="304"/>
      <c r="F130" s="321">
        <f>依頼入力フォーム!C135</f>
        <v>0</v>
      </c>
      <c r="G130" s="408"/>
      <c r="H130" s="408"/>
      <c r="I130" s="408"/>
      <c r="J130" s="409"/>
      <c r="K130" s="309">
        <f>依頼入力フォーム!O135</f>
        <v>0</v>
      </c>
      <c r="L130" s="310"/>
      <c r="M130" s="310"/>
      <c r="N130" s="310"/>
      <c r="O130" s="311"/>
      <c r="P130" s="318" t="str">
        <f>依頼入力フォーム!I135</f>
        <v/>
      </c>
      <c r="Q130" s="319"/>
      <c r="R130" s="319"/>
      <c r="S130" s="319"/>
      <c r="T130" s="319"/>
      <c r="U130" s="319"/>
      <c r="V130" s="319"/>
      <c r="W130" s="320"/>
      <c r="X130" s="416">
        <f>依頼入力フォーム!S135</f>
        <v>0</v>
      </c>
      <c r="Y130" s="417"/>
      <c r="Z130" s="417"/>
      <c r="AA130" s="417"/>
      <c r="AB130" s="418"/>
      <c r="AC130" s="15"/>
    </row>
    <row r="131" spans="2:29" ht="21.75" customHeight="1" x14ac:dyDescent="0.2">
      <c r="B131" s="10"/>
      <c r="C131" s="301"/>
      <c r="D131" s="305"/>
      <c r="E131" s="306"/>
      <c r="F131" s="410"/>
      <c r="G131" s="411"/>
      <c r="H131" s="411"/>
      <c r="I131" s="411"/>
      <c r="J131" s="412"/>
      <c r="K131" s="312"/>
      <c r="L131" s="313"/>
      <c r="M131" s="313"/>
      <c r="N131" s="313"/>
      <c r="O131" s="314"/>
      <c r="P131" s="318" t="str">
        <f>依頼入力フォーム!I136</f>
        <v/>
      </c>
      <c r="Q131" s="319"/>
      <c r="R131" s="319"/>
      <c r="S131" s="319"/>
      <c r="T131" s="319"/>
      <c r="U131" s="319"/>
      <c r="V131" s="319"/>
      <c r="W131" s="320"/>
      <c r="X131" s="419"/>
      <c r="Y131" s="420"/>
      <c r="Z131" s="420"/>
      <c r="AA131" s="420"/>
      <c r="AB131" s="421"/>
      <c r="AC131" s="15"/>
    </row>
    <row r="132" spans="2:29" ht="21.75" customHeight="1" x14ac:dyDescent="0.2">
      <c r="B132" s="10"/>
      <c r="C132" s="301"/>
      <c r="D132" s="305"/>
      <c r="E132" s="306"/>
      <c r="F132" s="410"/>
      <c r="G132" s="411"/>
      <c r="H132" s="411"/>
      <c r="I132" s="411"/>
      <c r="J132" s="412"/>
      <c r="K132" s="312"/>
      <c r="L132" s="313"/>
      <c r="M132" s="313"/>
      <c r="N132" s="313"/>
      <c r="O132" s="314"/>
      <c r="P132" s="318" t="str">
        <f>依頼入力フォーム!I137</f>
        <v/>
      </c>
      <c r="Q132" s="319"/>
      <c r="R132" s="319"/>
      <c r="S132" s="319"/>
      <c r="T132" s="319"/>
      <c r="U132" s="319"/>
      <c r="V132" s="319"/>
      <c r="W132" s="320"/>
      <c r="X132" s="419"/>
      <c r="Y132" s="420"/>
      <c r="Z132" s="420"/>
      <c r="AA132" s="420"/>
      <c r="AB132" s="421"/>
      <c r="AC132" s="15"/>
    </row>
    <row r="133" spans="2:29" ht="21.75" customHeight="1" x14ac:dyDescent="0.2">
      <c r="B133" s="10"/>
      <c r="C133" s="301"/>
      <c r="D133" s="305"/>
      <c r="E133" s="306"/>
      <c r="F133" s="410"/>
      <c r="G133" s="411"/>
      <c r="H133" s="411"/>
      <c r="I133" s="411"/>
      <c r="J133" s="412"/>
      <c r="K133" s="312"/>
      <c r="L133" s="313"/>
      <c r="M133" s="313"/>
      <c r="N133" s="313"/>
      <c r="O133" s="314"/>
      <c r="P133" s="318" t="str">
        <f>依頼入力フォーム!I138</f>
        <v/>
      </c>
      <c r="Q133" s="319"/>
      <c r="R133" s="319"/>
      <c r="S133" s="319"/>
      <c r="T133" s="319"/>
      <c r="U133" s="319"/>
      <c r="V133" s="319"/>
      <c r="W133" s="320"/>
      <c r="X133" s="419"/>
      <c r="Y133" s="420"/>
      <c r="Z133" s="420"/>
      <c r="AA133" s="420"/>
      <c r="AB133" s="421"/>
      <c r="AC133" s="11"/>
    </row>
    <row r="134" spans="2:29" ht="21.75" customHeight="1" x14ac:dyDescent="0.2">
      <c r="B134" s="10"/>
      <c r="C134" s="302"/>
      <c r="D134" s="307"/>
      <c r="E134" s="308"/>
      <c r="F134" s="413"/>
      <c r="G134" s="414"/>
      <c r="H134" s="414"/>
      <c r="I134" s="414"/>
      <c r="J134" s="415"/>
      <c r="K134" s="315"/>
      <c r="L134" s="316"/>
      <c r="M134" s="316"/>
      <c r="N134" s="316"/>
      <c r="O134" s="317"/>
      <c r="P134" s="318" t="str">
        <f>依頼入力フォーム!I139</f>
        <v/>
      </c>
      <c r="Q134" s="319"/>
      <c r="R134" s="319"/>
      <c r="S134" s="319"/>
      <c r="T134" s="319"/>
      <c r="U134" s="319"/>
      <c r="V134" s="319"/>
      <c r="W134" s="320"/>
      <c r="X134" s="89" t="s">
        <v>153</v>
      </c>
      <c r="Y134" s="111"/>
      <c r="Z134" s="394" t="str">
        <f>IF(依頼入力フォーム!Q135="","",依頼入力フォーム!Q135)</f>
        <v/>
      </c>
      <c r="AA134" s="394"/>
      <c r="AB134" s="395"/>
      <c r="AC134" s="11"/>
    </row>
    <row r="135" spans="2:29" ht="21.75" customHeight="1" x14ac:dyDescent="0.2">
      <c r="B135" s="10"/>
      <c r="C135" s="300" t="str">
        <f>IF(AND(依頼入力フォーム!X140="",依頼入力フォーム!Y140="", 依頼入力フォーム!Z140=""),"試料情報","試料情報※")</f>
        <v>試料情報</v>
      </c>
      <c r="D135" s="303">
        <v>15</v>
      </c>
      <c r="E135" s="304"/>
      <c r="F135" s="321">
        <f>依頼入力フォーム!C140</f>
        <v>0</v>
      </c>
      <c r="G135" s="408"/>
      <c r="H135" s="408"/>
      <c r="I135" s="408"/>
      <c r="J135" s="409"/>
      <c r="K135" s="309">
        <f>依頼入力フォーム!O140</f>
        <v>0</v>
      </c>
      <c r="L135" s="310"/>
      <c r="M135" s="310"/>
      <c r="N135" s="310"/>
      <c r="O135" s="311"/>
      <c r="P135" s="318" t="str">
        <f>依頼入力フォーム!I140</f>
        <v/>
      </c>
      <c r="Q135" s="319"/>
      <c r="R135" s="319"/>
      <c r="S135" s="319"/>
      <c r="T135" s="319"/>
      <c r="U135" s="319"/>
      <c r="V135" s="319"/>
      <c r="W135" s="320"/>
      <c r="X135" s="416">
        <f>依頼入力フォーム!S140</f>
        <v>0</v>
      </c>
      <c r="Y135" s="417"/>
      <c r="Z135" s="417"/>
      <c r="AA135" s="417"/>
      <c r="AB135" s="418"/>
      <c r="AC135" s="15"/>
    </row>
    <row r="136" spans="2:29" ht="21.75" customHeight="1" x14ac:dyDescent="0.2">
      <c r="B136" s="10"/>
      <c r="C136" s="301"/>
      <c r="D136" s="305"/>
      <c r="E136" s="306"/>
      <c r="F136" s="410"/>
      <c r="G136" s="411"/>
      <c r="H136" s="411"/>
      <c r="I136" s="411"/>
      <c r="J136" s="412"/>
      <c r="K136" s="312"/>
      <c r="L136" s="313"/>
      <c r="M136" s="313"/>
      <c r="N136" s="313"/>
      <c r="O136" s="314"/>
      <c r="P136" s="318" t="str">
        <f>依頼入力フォーム!I141</f>
        <v/>
      </c>
      <c r="Q136" s="319"/>
      <c r="R136" s="319"/>
      <c r="S136" s="319"/>
      <c r="T136" s="319"/>
      <c r="U136" s="319"/>
      <c r="V136" s="319"/>
      <c r="W136" s="320"/>
      <c r="X136" s="419"/>
      <c r="Y136" s="420"/>
      <c r="Z136" s="420"/>
      <c r="AA136" s="420"/>
      <c r="AB136" s="421"/>
      <c r="AC136" s="15"/>
    </row>
    <row r="137" spans="2:29" ht="21.75" customHeight="1" x14ac:dyDescent="0.2">
      <c r="B137" s="10"/>
      <c r="C137" s="301"/>
      <c r="D137" s="305"/>
      <c r="E137" s="306"/>
      <c r="F137" s="410"/>
      <c r="G137" s="411"/>
      <c r="H137" s="411"/>
      <c r="I137" s="411"/>
      <c r="J137" s="412"/>
      <c r="K137" s="312"/>
      <c r="L137" s="313"/>
      <c r="M137" s="313"/>
      <c r="N137" s="313"/>
      <c r="O137" s="314"/>
      <c r="P137" s="318" t="str">
        <f>依頼入力フォーム!I142</f>
        <v/>
      </c>
      <c r="Q137" s="319"/>
      <c r="R137" s="319"/>
      <c r="S137" s="319"/>
      <c r="T137" s="319"/>
      <c r="U137" s="319"/>
      <c r="V137" s="319"/>
      <c r="W137" s="320"/>
      <c r="X137" s="419"/>
      <c r="Y137" s="420"/>
      <c r="Z137" s="420"/>
      <c r="AA137" s="420"/>
      <c r="AB137" s="421"/>
      <c r="AC137" s="15"/>
    </row>
    <row r="138" spans="2:29" ht="21.75" customHeight="1" x14ac:dyDescent="0.2">
      <c r="B138" s="10"/>
      <c r="C138" s="301"/>
      <c r="D138" s="305"/>
      <c r="E138" s="306"/>
      <c r="F138" s="410"/>
      <c r="G138" s="411"/>
      <c r="H138" s="411"/>
      <c r="I138" s="411"/>
      <c r="J138" s="412"/>
      <c r="K138" s="312"/>
      <c r="L138" s="313"/>
      <c r="M138" s="313"/>
      <c r="N138" s="313"/>
      <c r="O138" s="314"/>
      <c r="P138" s="318" t="str">
        <f>依頼入力フォーム!I143</f>
        <v/>
      </c>
      <c r="Q138" s="319"/>
      <c r="R138" s="319"/>
      <c r="S138" s="319"/>
      <c r="T138" s="319"/>
      <c r="U138" s="319"/>
      <c r="V138" s="319"/>
      <c r="W138" s="320"/>
      <c r="X138" s="419"/>
      <c r="Y138" s="420"/>
      <c r="Z138" s="420"/>
      <c r="AA138" s="420"/>
      <c r="AB138" s="421"/>
      <c r="AC138" s="11"/>
    </row>
    <row r="139" spans="2:29" ht="21.75" customHeight="1" x14ac:dyDescent="0.2">
      <c r="B139" s="10"/>
      <c r="C139" s="302"/>
      <c r="D139" s="307"/>
      <c r="E139" s="308"/>
      <c r="F139" s="413"/>
      <c r="G139" s="414"/>
      <c r="H139" s="414"/>
      <c r="I139" s="414"/>
      <c r="J139" s="415"/>
      <c r="K139" s="315"/>
      <c r="L139" s="316"/>
      <c r="M139" s="316"/>
      <c r="N139" s="316"/>
      <c r="O139" s="317"/>
      <c r="P139" s="318" t="str">
        <f>依頼入力フォーム!I144</f>
        <v/>
      </c>
      <c r="Q139" s="319"/>
      <c r="R139" s="319"/>
      <c r="S139" s="319"/>
      <c r="T139" s="319"/>
      <c r="U139" s="319"/>
      <c r="V139" s="319"/>
      <c r="W139" s="320"/>
      <c r="X139" s="89" t="s">
        <v>153</v>
      </c>
      <c r="Y139" s="111"/>
      <c r="Z139" s="394" t="str">
        <f>IF(依頼入力フォーム!Q140="","",依頼入力フォーム!Q140)</f>
        <v/>
      </c>
      <c r="AA139" s="394"/>
      <c r="AB139" s="395"/>
      <c r="AC139" s="11"/>
    </row>
    <row r="140" spans="2:29" ht="6" customHeight="1" thickBot="1" x14ac:dyDescent="0.25">
      <c r="B140" s="29"/>
      <c r="C140" s="30"/>
      <c r="D140" s="31"/>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3"/>
    </row>
    <row r="141" spans="2:29" ht="9" customHeight="1" x14ac:dyDescent="0.2">
      <c r="C141" s="34"/>
      <c r="K141" s="25"/>
      <c r="L141" s="25"/>
      <c r="M141" s="25"/>
    </row>
    <row r="142" spans="2:29" ht="21.75" customHeight="1" x14ac:dyDescent="0.2">
      <c r="C142" s="47" t="s">
        <v>99</v>
      </c>
      <c r="S142" s="52"/>
      <c r="V142" s="53"/>
    </row>
    <row r="143" spans="2:29" x14ac:dyDescent="0.2">
      <c r="AC143" s="54"/>
    </row>
  </sheetData>
  <sheetProtection algorithmName="SHA-512" hashValue="QS4/CC2iH+39yTL4B1TnQrH/mqKe+C7E6ujDEL0aOyXA790qLUJ5XL7aISHq6VE3EWBIE1h/RZICJWYNFLAljA==" saltValue="jYDV6+diQOh6pdT0QVf/QQ==" spinCount="100000" sheet="1"/>
  <mergeCells count="250">
    <mergeCell ref="Q3:S4"/>
    <mergeCell ref="T3:AC4"/>
    <mergeCell ref="C135:C139"/>
    <mergeCell ref="D135:E139"/>
    <mergeCell ref="F135:J139"/>
    <mergeCell ref="K135:O139"/>
    <mergeCell ref="P135:W135"/>
    <mergeCell ref="X135:AB138"/>
    <mergeCell ref="P136:W136"/>
    <mergeCell ref="P137:W137"/>
    <mergeCell ref="P138:W138"/>
    <mergeCell ref="P139:W139"/>
    <mergeCell ref="Z139:AB139"/>
    <mergeCell ref="C130:C134"/>
    <mergeCell ref="D130:E134"/>
    <mergeCell ref="F130:J134"/>
    <mergeCell ref="K130:O134"/>
    <mergeCell ref="P130:W130"/>
    <mergeCell ref="X130:AB133"/>
    <mergeCell ref="P131:W131"/>
    <mergeCell ref="P132:W132"/>
    <mergeCell ref="P133:W133"/>
    <mergeCell ref="P134:W134"/>
    <mergeCell ref="Z134:AB134"/>
    <mergeCell ref="C125:C129"/>
    <mergeCell ref="D125:E129"/>
    <mergeCell ref="F125:J129"/>
    <mergeCell ref="K125:O129"/>
    <mergeCell ref="P125:W125"/>
    <mergeCell ref="X125:AB128"/>
    <mergeCell ref="P126:W126"/>
    <mergeCell ref="P127:W127"/>
    <mergeCell ref="P128:W128"/>
    <mergeCell ref="P129:W129"/>
    <mergeCell ref="Z129:AB129"/>
    <mergeCell ref="C120:C124"/>
    <mergeCell ref="D120:E124"/>
    <mergeCell ref="F120:J124"/>
    <mergeCell ref="K120:O124"/>
    <mergeCell ref="P120:W120"/>
    <mergeCell ref="X120:AB123"/>
    <mergeCell ref="P121:W121"/>
    <mergeCell ref="P122:W122"/>
    <mergeCell ref="P123:W123"/>
    <mergeCell ref="P124:W124"/>
    <mergeCell ref="Z124:AB124"/>
    <mergeCell ref="C115:C119"/>
    <mergeCell ref="D115:E119"/>
    <mergeCell ref="F115:J119"/>
    <mergeCell ref="K115:O119"/>
    <mergeCell ref="P115:W115"/>
    <mergeCell ref="X115:AB118"/>
    <mergeCell ref="P116:W116"/>
    <mergeCell ref="P117:W117"/>
    <mergeCell ref="P118:W118"/>
    <mergeCell ref="P119:W119"/>
    <mergeCell ref="Z119:AB119"/>
    <mergeCell ref="C110:C114"/>
    <mergeCell ref="D110:E114"/>
    <mergeCell ref="F110:J114"/>
    <mergeCell ref="K110:O114"/>
    <mergeCell ref="P110:W110"/>
    <mergeCell ref="X110:AB113"/>
    <mergeCell ref="P111:W111"/>
    <mergeCell ref="P112:W112"/>
    <mergeCell ref="P113:W113"/>
    <mergeCell ref="P114:W114"/>
    <mergeCell ref="Z114:AB114"/>
    <mergeCell ref="Q101:S101"/>
    <mergeCell ref="T101:AC101"/>
    <mergeCell ref="D104:E104"/>
    <mergeCell ref="F104:J104"/>
    <mergeCell ref="K104:O104"/>
    <mergeCell ref="P104:W104"/>
    <mergeCell ref="X104:AB104"/>
    <mergeCell ref="C105:C109"/>
    <mergeCell ref="D105:E109"/>
    <mergeCell ref="F105:J109"/>
    <mergeCell ref="K105:O109"/>
    <mergeCell ref="P105:W105"/>
    <mergeCell ref="X105:AB108"/>
    <mergeCell ref="P106:W106"/>
    <mergeCell ref="P107:W107"/>
    <mergeCell ref="P108:W108"/>
    <mergeCell ref="P109:W109"/>
    <mergeCell ref="Z109:AB109"/>
    <mergeCell ref="Z95:AB95"/>
    <mergeCell ref="X29:AB32"/>
    <mergeCell ref="X71:AB74"/>
    <mergeCell ref="Z75:AB75"/>
    <mergeCell ref="X76:AB79"/>
    <mergeCell ref="Z80:AB80"/>
    <mergeCell ref="X81:AB84"/>
    <mergeCell ref="Z85:AB85"/>
    <mergeCell ref="X86:AB89"/>
    <mergeCell ref="Z90:AB90"/>
    <mergeCell ref="X91:AB94"/>
    <mergeCell ref="Z33:AB33"/>
    <mergeCell ref="X61:AB64"/>
    <mergeCell ref="Z65:AB65"/>
    <mergeCell ref="X66:AB69"/>
    <mergeCell ref="Z70:AB70"/>
    <mergeCell ref="P62:W62"/>
    <mergeCell ref="P29:W29"/>
    <mergeCell ref="P30:W30"/>
    <mergeCell ref="F61:J65"/>
    <mergeCell ref="C48:AB49"/>
    <mergeCell ref="C38:C39"/>
    <mergeCell ref="D38:AB39"/>
    <mergeCell ref="P31:W31"/>
    <mergeCell ref="P65:W65"/>
    <mergeCell ref="P32:W32"/>
    <mergeCell ref="D60:E60"/>
    <mergeCell ref="F60:J60"/>
    <mergeCell ref="K60:O60"/>
    <mergeCell ref="P60:W60"/>
    <mergeCell ref="X60:AB60"/>
    <mergeCell ref="Q57:S57"/>
    <mergeCell ref="T57:AC57"/>
    <mergeCell ref="S55:AB55"/>
    <mergeCell ref="F29:J33"/>
    <mergeCell ref="G10:AB10"/>
    <mergeCell ref="D11:F12"/>
    <mergeCell ref="C21:C24"/>
    <mergeCell ref="D21:I21"/>
    <mergeCell ref="D24:F24"/>
    <mergeCell ref="J22:AB22"/>
    <mergeCell ref="V23:X23"/>
    <mergeCell ref="O23:Q23"/>
    <mergeCell ref="G11:P12"/>
    <mergeCell ref="I19:U19"/>
    <mergeCell ref="V19:X19"/>
    <mergeCell ref="Y19:AB19"/>
    <mergeCell ref="H13:I13"/>
    <mergeCell ref="J13:AB13"/>
    <mergeCell ref="H24:I24"/>
    <mergeCell ref="J24:AB24"/>
    <mergeCell ref="D15:F15"/>
    <mergeCell ref="G15:AB15"/>
    <mergeCell ref="G14:P14"/>
    <mergeCell ref="Q14:S14"/>
    <mergeCell ref="J21:AB21"/>
    <mergeCell ref="D22:I22"/>
    <mergeCell ref="H18:I18"/>
    <mergeCell ref="J18:AB18"/>
    <mergeCell ref="D66:E70"/>
    <mergeCell ref="K66:O70"/>
    <mergeCell ref="P66:W66"/>
    <mergeCell ref="C61:C65"/>
    <mergeCell ref="D8:F8"/>
    <mergeCell ref="G8:P8"/>
    <mergeCell ref="Q8:S8"/>
    <mergeCell ref="T8:AB8"/>
    <mergeCell ref="C17:C19"/>
    <mergeCell ref="D17:F17"/>
    <mergeCell ref="G17:AB17"/>
    <mergeCell ref="D18:F18"/>
    <mergeCell ref="C9:C15"/>
    <mergeCell ref="D9:F10"/>
    <mergeCell ref="I9:AB9"/>
    <mergeCell ref="Q11:S12"/>
    <mergeCell ref="V11:AB11"/>
    <mergeCell ref="T12:AB12"/>
    <mergeCell ref="D13:F13"/>
    <mergeCell ref="D14:F14"/>
    <mergeCell ref="T14:AB14"/>
    <mergeCell ref="C66:C70"/>
    <mergeCell ref="P33:W33"/>
    <mergeCell ref="D28:E28"/>
    <mergeCell ref="X5:AB5"/>
    <mergeCell ref="F66:J70"/>
    <mergeCell ref="F71:J75"/>
    <mergeCell ref="F76:J80"/>
    <mergeCell ref="P76:W76"/>
    <mergeCell ref="C29:C33"/>
    <mergeCell ref="D29:E33"/>
    <mergeCell ref="K29:O33"/>
    <mergeCell ref="C71:C75"/>
    <mergeCell ref="D71:E75"/>
    <mergeCell ref="K71:O75"/>
    <mergeCell ref="P71:W71"/>
    <mergeCell ref="P72:W72"/>
    <mergeCell ref="P73:W73"/>
    <mergeCell ref="P74:W74"/>
    <mergeCell ref="D61:E65"/>
    <mergeCell ref="K61:O65"/>
    <mergeCell ref="P61:W61"/>
    <mergeCell ref="P63:W63"/>
    <mergeCell ref="P64:W64"/>
    <mergeCell ref="P67:W67"/>
    <mergeCell ref="P68:W68"/>
    <mergeCell ref="P69:W69"/>
    <mergeCell ref="P70:W70"/>
    <mergeCell ref="P75:W75"/>
    <mergeCell ref="P82:W82"/>
    <mergeCell ref="P83:W83"/>
    <mergeCell ref="P84:W84"/>
    <mergeCell ref="P77:W77"/>
    <mergeCell ref="P78:W78"/>
    <mergeCell ref="P79:W79"/>
    <mergeCell ref="P85:W85"/>
    <mergeCell ref="P80:W80"/>
    <mergeCell ref="P89:W89"/>
    <mergeCell ref="P90:W90"/>
    <mergeCell ref="C81:C85"/>
    <mergeCell ref="D81:E85"/>
    <mergeCell ref="K81:O85"/>
    <mergeCell ref="P81:W81"/>
    <mergeCell ref="C76:C80"/>
    <mergeCell ref="D76:E80"/>
    <mergeCell ref="K76:O80"/>
    <mergeCell ref="F81:J85"/>
    <mergeCell ref="AI51:AQ51"/>
    <mergeCell ref="AN52:AR52"/>
    <mergeCell ref="AK53:AO53"/>
    <mergeCell ref="AP53:AR53"/>
    <mergeCell ref="AI54:AR54"/>
    <mergeCell ref="S52:AA52"/>
    <mergeCell ref="S53:V54"/>
    <mergeCell ref="W53:AB54"/>
    <mergeCell ref="C91:C95"/>
    <mergeCell ref="D91:E95"/>
    <mergeCell ref="K91:O95"/>
    <mergeCell ref="P91:W91"/>
    <mergeCell ref="C86:C90"/>
    <mergeCell ref="D86:E90"/>
    <mergeCell ref="K86:O90"/>
    <mergeCell ref="P86:W86"/>
    <mergeCell ref="F86:J90"/>
    <mergeCell ref="F91:J95"/>
    <mergeCell ref="P92:W92"/>
    <mergeCell ref="P93:W93"/>
    <mergeCell ref="P94:W94"/>
    <mergeCell ref="P95:W95"/>
    <mergeCell ref="P87:W87"/>
    <mergeCell ref="P88:W88"/>
    <mergeCell ref="F28:J28"/>
    <mergeCell ref="K28:O28"/>
    <mergeCell ref="R23:U23"/>
    <mergeCell ref="Y23:AB23"/>
    <mergeCell ref="J23:N23"/>
    <mergeCell ref="D23:I23"/>
    <mergeCell ref="D19:F19"/>
    <mergeCell ref="G19:H19"/>
    <mergeCell ref="P28:W28"/>
    <mergeCell ref="X28:AB28"/>
    <mergeCell ref="C26:F26"/>
    <mergeCell ref="G26:J26"/>
    <mergeCell ref="V26:AB26"/>
    <mergeCell ref="T26:U26"/>
  </mergeCells>
  <phoneticPr fontId="1"/>
  <conditionalFormatting sqref="J23">
    <cfRule type="expression" dxfId="1" priority="3" stopIfTrue="1">
      <formula>$G$23=TRUE</formula>
    </cfRule>
  </conditionalFormatting>
  <conditionalFormatting sqref="T26">
    <cfRule type="expression" dxfId="0" priority="1" stopIfTrue="1">
      <formula>$S$26=TRUE</formula>
    </cfRule>
  </conditionalFormatting>
  <hyperlinks>
    <hyperlink ref="Q25" r:id="rId1" xr:uid="{00000000-0004-0000-0100-000000000000}"/>
  </hyperlinks>
  <printOptions horizontalCentered="1"/>
  <pageMargins left="0.59055118110236227" right="0.59055118110236227" top="0.39370078740157483" bottom="0.31496062992125984" header="3.937007874015748E-2" footer="3.937007874015748E-2"/>
  <pageSetup paperSize="9" scale="91" orientation="portrait" r:id="rId2"/>
  <headerFooter alignWithMargins="0">
    <oddHeader>&amp;R(I004-1 様式3-1-1)</oddHeader>
    <oddFooter>&amp;C&amp;P / &amp;N ページ</oddFooter>
  </headerFooter>
  <rowBreaks count="2" manualBreakCount="2">
    <brk id="55" max="29" man="1"/>
    <brk id="99" max="29"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ドキュメント</p:Name>
  <p:Description/>
  <p:Statement/>
  <p:PolicyItems>
    <p:PolicyItem featureId="Microsoft.Office.RecordsManagement.PolicyFeatures.Expiration" staticId="0x0101005CD36E367A4ECC498E895A55D09BD17B|-1258946398" UniqueId="7bbfaf6c-1845-4237-b342-16bd2831afc9">
      <p:Name>保持</p:Name>
      <p:Description>処理対象コンテンツのスケジュールを自動的に設定し、期限に達したコンテンツに対して保持処理を実行します。</p:Description>
      <p:CustomData>
        <Schedules nextStageId="2">
          <Schedule type="Default">
            <stages>
              <data stageId="1">
                <formula id="Microsoft.Office.RecordsManagement.PolicyFeatures.Expiration.Formula.BuiltIn">
                  <number>1</number>
                  <property>Modified</property>
                  <propertyId>28cf69c5-fa48-462a-b5cd-27b6f9d2bd5f</propertyId>
                  <period>months</period>
                </formula>
                <action type="action" id="Microsoft.Office.RecordsManagement.PolicyFeatures.Expiration.Action.DeletePreviousVersions"/>
              </data>
            </stages>
          </Schedule>
        </Schedules>
      </p:CustomData>
    </p:PolicyItem>
  </p:PolicyItems>
</p:Policy>
</file>

<file path=customXml/item2.xml><?xml version="1.0" encoding="utf-8"?>
<?mso-contentType ?>
<PolicyDirtyBag xmlns="microsoft.office.server.policy.changes">
  <Microsoft.Office.RecordsManagement.PolicyFeatures.Expiration op="Change"/>
</PolicyDirtyBag>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3a649a0-00e4-4d77-830d-67fe3404911e">
      <Terms xmlns="http://schemas.microsoft.com/office/infopath/2007/PartnerControls"/>
    </lcf76f155ced4ddcb4097134ff3c332f>
    <TaxCatchAll xmlns="e6cb1eea-7f47-452b-884a-be8bfdd44b81" xsi:nil="true"/>
    <_dlc_ExpireDate xmlns="http://schemas.microsoft.com/sharepoint/v3">2023-02-13T05:57:28+00:00</_dlc_ExpireDate>
    <_dlc_ExpireDateSaved xmlns="http://schemas.microsoft.com/sharepoint/v3" xsi:nil="true"/>
  </documentManagement>
</p:propertie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ct:contentTypeSchema xmlns:ct="http://schemas.microsoft.com/office/2006/metadata/contentType" xmlns:ma="http://schemas.microsoft.com/office/2006/metadata/properties/metaAttributes" ct:_="" ma:_="" ma:contentTypeName="ドキュメント" ma:contentTypeID="0x0101005CD36E367A4ECC498E895A55D09BD17B" ma:contentTypeVersion="40" ma:contentTypeDescription="新しいドキュメントを作成します。" ma:contentTypeScope="" ma:versionID="09458e21383b40da50a24a34328a0665">
  <xsd:schema xmlns:xsd="http://www.w3.org/2001/XMLSchema" xmlns:xs="http://www.w3.org/2001/XMLSchema" xmlns:p="http://schemas.microsoft.com/office/2006/metadata/properties" xmlns:ns1="http://schemas.microsoft.com/sharepoint/v3" xmlns:ns2="e6cb1eea-7f47-452b-884a-be8bfdd44b81" xmlns:ns3="33a649a0-00e4-4d77-830d-67fe3404911e" targetNamespace="http://schemas.microsoft.com/office/2006/metadata/properties" ma:root="true" ma:fieldsID="8c74e8332395d6c38618d8508382ae65" ns1:_="" ns2:_="" ns3:_="">
    <xsd:import namespace="http://schemas.microsoft.com/sharepoint/v3"/>
    <xsd:import namespace="e6cb1eea-7f47-452b-884a-be8bfdd44b81"/>
    <xsd:import namespace="33a649a0-00e4-4d77-830d-67fe340491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1:_dlc_ExpireDateSaved" minOccurs="0"/>
                <xsd:element ref="ns1:_dlc_ExpireDate" minOccurs="0"/>
                <xsd:element ref="ns1:_dlc_Exempt"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21" nillable="true" ma:displayName="元の有効期限" ma:hidden="true" ma:internalName="_dlc_ExpireDateSaved" ma:readOnly="true">
      <xsd:simpleType>
        <xsd:restriction base="dms:DateTime"/>
      </xsd:simpleType>
    </xsd:element>
    <xsd:element name="_dlc_ExpireDate" ma:index="22" nillable="true" ma:displayName="期日" ma:description="" ma:hidden="true" ma:indexed="true" ma:internalName="_dlc_ExpireDate" ma:readOnly="true">
      <xsd:simpleType>
        <xsd:restriction base="dms:DateTime"/>
      </xsd:simpleType>
    </xsd:element>
    <xsd:element name="_dlc_Exempt" ma:index="23" nillable="true" ma:displayName="ポリシー適用除外"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6cb1eea-7f47-452b-884a-be8bfdd44b81"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TaxCatchAll" ma:index="26" nillable="true" ma:displayName="Taxonomy Catch All Column" ma:hidden="true" ma:list="{83615538-6d80-41a2-8cea-6e7194d55afc}" ma:internalName="TaxCatchAll" ma:showField="CatchAllData" ma:web="e6cb1eea-7f47-452b-884a-be8bfdd44b8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3a649a0-00e4-4d77-830d-67fe3404911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画像タグ" ma:readOnly="false" ma:fieldId="{5cf76f15-5ced-4ddc-b409-7134ff3c332f}" ma:taxonomyMulti="true" ma:sspId="c939da07-ffe3-4835-aea9-a5652e73b728"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0A2C94-06E2-4133-A713-9C1F16BB2965}">
  <ds:schemaRefs>
    <ds:schemaRef ds:uri="office.server.policy"/>
  </ds:schemaRefs>
</ds:datastoreItem>
</file>

<file path=customXml/itemProps2.xml><?xml version="1.0" encoding="utf-8"?>
<ds:datastoreItem xmlns:ds="http://schemas.openxmlformats.org/officeDocument/2006/customXml" ds:itemID="{F0CA614F-D9E9-4048-AC71-F20BAB167802}">
  <ds:schemaRefs>
    <ds:schemaRef ds:uri="microsoft.office.server.policy.changes"/>
  </ds:schemaRefs>
</ds:datastoreItem>
</file>

<file path=customXml/itemProps3.xml><?xml version="1.0" encoding="utf-8"?>
<ds:datastoreItem xmlns:ds="http://schemas.openxmlformats.org/officeDocument/2006/customXml" ds:itemID="{200E262E-BC21-4DD6-916F-CCBDC065E21B}">
  <ds:schemaRefs>
    <ds:schemaRef ds:uri="http://schemas.microsoft.com/office/2006/metadata/properties"/>
    <ds:schemaRef ds:uri="http://schemas.microsoft.com/office/infopath/2007/PartnerControls"/>
    <ds:schemaRef ds:uri="33a649a0-00e4-4d77-830d-67fe3404911e"/>
    <ds:schemaRef ds:uri="e6cb1eea-7f47-452b-884a-be8bfdd44b81"/>
    <ds:schemaRef ds:uri="http://schemas.microsoft.com/sharepoint/v3"/>
  </ds:schemaRefs>
</ds:datastoreItem>
</file>

<file path=customXml/itemProps4.xml><?xml version="1.0" encoding="utf-8"?>
<ds:datastoreItem xmlns:ds="http://schemas.openxmlformats.org/officeDocument/2006/customXml" ds:itemID="{30C9BBC8-496F-4AAC-BB28-FCFF02BD512A}">
  <ds:schemaRefs>
    <ds:schemaRef ds:uri="http://schemas.microsoft.com/office/2006/metadata/longProperties"/>
  </ds:schemaRefs>
</ds:datastoreItem>
</file>

<file path=customXml/itemProps5.xml><?xml version="1.0" encoding="utf-8"?>
<ds:datastoreItem xmlns:ds="http://schemas.openxmlformats.org/officeDocument/2006/customXml" ds:itemID="{833C30F2-D35C-41BD-8B83-AC58AF6EAD10}">
  <ds:schemaRefs>
    <ds:schemaRef ds:uri="http://schemas.microsoft.com/sharepoint/v3/contenttype/forms"/>
  </ds:schemaRefs>
</ds:datastoreItem>
</file>

<file path=customXml/itemProps6.xml><?xml version="1.0" encoding="utf-8"?>
<ds:datastoreItem xmlns:ds="http://schemas.openxmlformats.org/officeDocument/2006/customXml" ds:itemID="{69E56174-D151-4B5D-921F-BA7E127C5E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6cb1eea-7f47-452b-884a-be8bfdd44b81"/>
    <ds:schemaRef ds:uri="33a649a0-00e4-4d77-830d-67fe340491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依頼入力フォーム</vt:lpstr>
      <vt:lpstr>分析依頼書(印刷送付用)</vt:lpstr>
      <vt:lpstr>'分析依頼書(印刷送付用)'!Print_Area</vt:lpstr>
      <vt:lpstr>番号</vt:lpstr>
      <vt:lpstr>番号1</vt:lpstr>
      <vt:lpstr>番号2</vt:lpstr>
      <vt:lpstr>番号3</vt:lpstr>
      <vt:lpstr>番号4</vt:lpstr>
      <vt:lpstr>番号5</vt:lpstr>
      <vt:lpstr>番号6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eurofins</dc:creator>
  <cp:keywords/>
  <dc:description/>
  <cp:lastModifiedBy>Shiniti Sakamoto</cp:lastModifiedBy>
  <cp:revision/>
  <cp:lastPrinted>2024-03-29T07:43:05Z</cp:lastPrinted>
  <dcterms:created xsi:type="dcterms:W3CDTF">2010-01-06T01:45:45Z</dcterms:created>
  <dcterms:modified xsi:type="dcterms:W3CDTF">2024-04-10T04:46:11Z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temRetentionFormula">
    <vt:lpwstr>&lt;formula id="Microsoft.Office.RecordsManagement.PolicyFeatures.Expiration.Formula.BuiltIn"&gt;&lt;number&gt;1&lt;/number&gt;&lt;property&gt;Modified&lt;/property&gt;&lt;propertyId&gt;28cf69c5-fa48-462a-b5cd-27b6f9d2bd5f&lt;/propertyId&gt;&lt;period&gt;months&lt;/period&gt;&lt;/formula&gt;</vt:lpwstr>
  </property>
  <property fmtid="{D5CDD505-2E9C-101B-9397-08002B2CF9AE}" pid="3" name="_dlc_policyId">
    <vt:lpwstr>0x0101005CD36E367A4ECC498E895A55D09BD17B|-1258946398</vt:lpwstr>
  </property>
  <property fmtid="{D5CDD505-2E9C-101B-9397-08002B2CF9AE}" pid="4" name="_dlc_ExpireDate">
    <vt:lpwstr>2023-01-21T14:51:19Z</vt:lpwstr>
  </property>
  <property fmtid="{D5CDD505-2E9C-101B-9397-08002B2CF9AE}" pid="5" name="MediaServiceImageTags">
    <vt:lpwstr/>
  </property>
  <property fmtid="{D5CDD505-2E9C-101B-9397-08002B2CF9AE}" pid="6" name="ContentTypeId">
    <vt:lpwstr>0x0101005CD36E367A4ECC498E895A55D09BD17B</vt:lpwstr>
  </property>
  <property fmtid="{D5CDD505-2E9C-101B-9397-08002B2CF9AE}" pid="7" name="MSIP_Label_e3679394-fcd4-48c1-82f3-c1b8601692ff_Enabled">
    <vt:lpwstr>true</vt:lpwstr>
  </property>
  <property fmtid="{D5CDD505-2E9C-101B-9397-08002B2CF9AE}" pid="8" name="MSIP_Label_e3679394-fcd4-48c1-82f3-c1b8601692ff_SetDate">
    <vt:lpwstr>2024-01-10T07:36:25Z</vt:lpwstr>
  </property>
  <property fmtid="{D5CDD505-2E9C-101B-9397-08002B2CF9AE}" pid="9" name="MSIP_Label_e3679394-fcd4-48c1-82f3-c1b8601692ff_Method">
    <vt:lpwstr>Standard</vt:lpwstr>
  </property>
  <property fmtid="{D5CDD505-2E9C-101B-9397-08002B2CF9AE}" pid="10" name="MSIP_Label_e3679394-fcd4-48c1-82f3-c1b8601692ff_Name">
    <vt:lpwstr>Eurofins Internal</vt:lpwstr>
  </property>
  <property fmtid="{D5CDD505-2E9C-101B-9397-08002B2CF9AE}" pid="11" name="MSIP_Label_e3679394-fcd4-48c1-82f3-c1b8601692ff_SiteId">
    <vt:lpwstr>d741c19a-4e51-4581-9b5a-e86beeba1f7d</vt:lpwstr>
  </property>
  <property fmtid="{D5CDD505-2E9C-101B-9397-08002B2CF9AE}" pid="12" name="MSIP_Label_e3679394-fcd4-48c1-82f3-c1b8601692ff_ActionId">
    <vt:lpwstr>736ba976-b882-4bd1-b220-e09fedac073b</vt:lpwstr>
  </property>
  <property fmtid="{D5CDD505-2E9C-101B-9397-08002B2CF9AE}" pid="13" name="MSIP_Label_e3679394-fcd4-48c1-82f3-c1b8601692ff_ContentBits">
    <vt:lpwstr>0</vt:lpwstr>
  </property>
</Properties>
</file>